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IFIdrettsfag/Delte dokumenter/Forvaltning/LAM/Brev fra NIF til organisasjonen/2019/"/>
    </mc:Choice>
  </mc:AlternateContent>
  <xr:revisionPtr revIDLastSave="0" documentId="8_{33FC49B2-FB90-4A5D-B6ED-4DDAB29E828D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Hodestøtte medlemstall" sheetId="1" r:id="rId1"/>
    <sheet name="Avansert fordeling" sheetId="4" r:id="rId2"/>
  </sheets>
  <definedNames>
    <definedName name="_xlnm.Print_Area" localSheetId="1">'Avansert fordeling'!$A$9:$M$60</definedName>
    <definedName name="_xlnm.Print_Area" localSheetId="0">'Hodestøtte medlemstall'!#REF!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B10" i="1"/>
  <c r="C10" i="1"/>
  <c r="D10" i="1"/>
  <c r="E10" i="1"/>
  <c r="F30" i="1"/>
  <c r="G30" i="1"/>
  <c r="H30" i="1"/>
  <c r="J30" i="1"/>
  <c r="K30" i="1"/>
  <c r="L30" i="1"/>
  <c r="M30" i="1"/>
  <c r="N30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N52" i="1"/>
  <c r="O30" i="1"/>
  <c r="P30" i="1"/>
  <c r="Q30" i="1"/>
  <c r="F31" i="1"/>
  <c r="G31" i="1"/>
  <c r="H31" i="1"/>
  <c r="J31" i="1"/>
  <c r="O31" i="1"/>
  <c r="P31" i="1"/>
  <c r="Q31" i="1"/>
  <c r="F32" i="1"/>
  <c r="G32" i="1"/>
  <c r="H32" i="1"/>
  <c r="J32" i="1"/>
  <c r="O32" i="1"/>
  <c r="P32" i="1"/>
  <c r="Q32" i="1"/>
  <c r="F33" i="1"/>
  <c r="G33" i="1"/>
  <c r="H33" i="1"/>
  <c r="J33" i="1"/>
  <c r="O33" i="1"/>
  <c r="P33" i="1"/>
  <c r="Q33" i="1"/>
  <c r="F34" i="1"/>
  <c r="G34" i="1"/>
  <c r="H34" i="1"/>
  <c r="J34" i="1"/>
  <c r="O34" i="1"/>
  <c r="P34" i="1"/>
  <c r="Q34" i="1"/>
  <c r="F35" i="1"/>
  <c r="G35" i="1"/>
  <c r="H35" i="1"/>
  <c r="J35" i="1"/>
  <c r="O35" i="1"/>
  <c r="P35" i="1"/>
  <c r="Q35" i="1"/>
  <c r="F36" i="1"/>
  <c r="G36" i="1"/>
  <c r="H36" i="1"/>
  <c r="J36" i="1"/>
  <c r="O36" i="1"/>
  <c r="P36" i="1"/>
  <c r="Q36" i="1"/>
  <c r="F37" i="1"/>
  <c r="G37" i="1"/>
  <c r="H37" i="1"/>
  <c r="J37" i="1"/>
  <c r="O37" i="1"/>
  <c r="P37" i="1"/>
  <c r="Q37" i="1"/>
  <c r="F38" i="1"/>
  <c r="G38" i="1"/>
  <c r="H38" i="1"/>
  <c r="J38" i="1"/>
  <c r="O38" i="1"/>
  <c r="P38" i="1"/>
  <c r="Q38" i="1"/>
  <c r="F39" i="1"/>
  <c r="G39" i="1"/>
  <c r="H39" i="1"/>
  <c r="J39" i="1"/>
  <c r="O39" i="1"/>
  <c r="P39" i="1"/>
  <c r="Q39" i="1"/>
  <c r="F40" i="1"/>
  <c r="G40" i="1"/>
  <c r="H40" i="1"/>
  <c r="J40" i="1"/>
  <c r="O40" i="1"/>
  <c r="P40" i="1"/>
  <c r="Q40" i="1"/>
  <c r="F41" i="1"/>
  <c r="G41" i="1"/>
  <c r="H41" i="1"/>
  <c r="J41" i="1"/>
  <c r="O41" i="1"/>
  <c r="P41" i="1"/>
  <c r="Q41" i="1"/>
  <c r="F42" i="1"/>
  <c r="G42" i="1"/>
  <c r="H42" i="1"/>
  <c r="J42" i="1"/>
  <c r="O42" i="1"/>
  <c r="P42" i="1"/>
  <c r="Q42" i="1"/>
  <c r="F43" i="1"/>
  <c r="G43" i="1"/>
  <c r="H43" i="1"/>
  <c r="J43" i="1"/>
  <c r="O43" i="1"/>
  <c r="P43" i="1"/>
  <c r="Q43" i="1"/>
  <c r="F44" i="1"/>
  <c r="G44" i="1"/>
  <c r="H44" i="1"/>
  <c r="J44" i="1"/>
  <c r="O44" i="1"/>
  <c r="P44" i="1"/>
  <c r="Q44" i="1"/>
  <c r="F45" i="1"/>
  <c r="G45" i="1"/>
  <c r="H45" i="1"/>
  <c r="J45" i="1"/>
  <c r="O45" i="1"/>
  <c r="P45" i="1"/>
  <c r="Q45" i="1"/>
  <c r="F46" i="1"/>
  <c r="G46" i="1"/>
  <c r="H46" i="1"/>
  <c r="J46" i="1"/>
  <c r="O46" i="1"/>
  <c r="P46" i="1"/>
  <c r="Q46" i="1"/>
  <c r="F47" i="1"/>
  <c r="G47" i="1"/>
  <c r="H47" i="1"/>
  <c r="J47" i="1"/>
  <c r="O47" i="1"/>
  <c r="P47" i="1"/>
  <c r="Q47" i="1"/>
  <c r="F48" i="1"/>
  <c r="G48" i="1"/>
  <c r="H48" i="1"/>
  <c r="J48" i="1"/>
  <c r="O48" i="1"/>
  <c r="P48" i="1"/>
  <c r="Q48" i="1"/>
  <c r="F49" i="1"/>
  <c r="G49" i="1"/>
  <c r="H49" i="1"/>
  <c r="J49" i="1"/>
  <c r="O49" i="1"/>
  <c r="P49" i="1"/>
  <c r="Q49" i="1"/>
  <c r="F50" i="1"/>
  <c r="G50" i="1"/>
  <c r="H50" i="1"/>
  <c r="J50" i="1"/>
  <c r="O50" i="1"/>
  <c r="P50" i="1"/>
  <c r="Q50" i="1"/>
  <c r="H60" i="4"/>
  <c r="K60" i="4"/>
  <c r="M25" i="4"/>
  <c r="I42" i="4"/>
  <c r="I20" i="4"/>
  <c r="D60" i="4"/>
  <c r="E60" i="4"/>
  <c r="C60" i="4"/>
  <c r="M42" i="4"/>
  <c r="B60" i="4"/>
  <c r="I40" i="4"/>
  <c r="J40" i="4"/>
  <c r="I41" i="4"/>
  <c r="J41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M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M56" i="4"/>
  <c r="I57" i="4"/>
  <c r="J57" i="4"/>
  <c r="I58" i="4"/>
  <c r="J58" i="4"/>
  <c r="I59" i="4"/>
  <c r="J5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M52" i="4"/>
  <c r="M44" i="4"/>
  <c r="M41" i="4"/>
  <c r="M47" i="4"/>
  <c r="M57" i="4"/>
  <c r="M49" i="4"/>
  <c r="M55" i="4"/>
  <c r="M54" i="4"/>
  <c r="M46" i="4"/>
  <c r="M51" i="4"/>
  <c r="M43" i="4"/>
  <c r="M40" i="4"/>
  <c r="M53" i="4"/>
  <c r="M45" i="4"/>
  <c r="M50" i="4"/>
  <c r="H10" i="4"/>
  <c r="H13" i="4"/>
  <c r="M27" i="4"/>
  <c r="J27" i="4"/>
  <c r="I27" i="4"/>
  <c r="G27" i="4"/>
  <c r="M28" i="4"/>
  <c r="J28" i="4"/>
  <c r="I28" i="4"/>
  <c r="G28" i="4"/>
  <c r="M29" i="4"/>
  <c r="J29" i="4"/>
  <c r="I29" i="4"/>
  <c r="G29" i="4"/>
  <c r="M30" i="4"/>
  <c r="J30" i="4"/>
  <c r="I30" i="4"/>
  <c r="G30" i="4"/>
  <c r="M31" i="4"/>
  <c r="J31" i="4"/>
  <c r="I31" i="4"/>
  <c r="G31" i="4"/>
  <c r="M32" i="4"/>
  <c r="J32" i="4"/>
  <c r="I32" i="4"/>
  <c r="G32" i="4"/>
  <c r="M33" i="4"/>
  <c r="J33" i="4"/>
  <c r="I33" i="4"/>
  <c r="G33" i="4"/>
  <c r="M34" i="4"/>
  <c r="J34" i="4"/>
  <c r="I34" i="4"/>
  <c r="G34" i="4"/>
  <c r="M35" i="4"/>
  <c r="J35" i="4"/>
  <c r="I35" i="4"/>
  <c r="G35" i="4"/>
  <c r="M36" i="4"/>
  <c r="J36" i="4"/>
  <c r="I36" i="4"/>
  <c r="G36" i="4"/>
  <c r="M37" i="4"/>
  <c r="J37" i="4"/>
  <c r="I37" i="4"/>
  <c r="G37" i="4"/>
  <c r="J38" i="4"/>
  <c r="I38" i="4"/>
  <c r="G38" i="4"/>
  <c r="J39" i="4"/>
  <c r="I39" i="4"/>
  <c r="G39" i="4"/>
  <c r="M26" i="4"/>
  <c r="J26" i="4"/>
  <c r="I26" i="4"/>
  <c r="G26" i="4"/>
  <c r="J18" i="1"/>
  <c r="G18" i="1"/>
  <c r="F18" i="1"/>
  <c r="H18" i="1"/>
  <c r="J19" i="1"/>
  <c r="G19" i="1"/>
  <c r="F19" i="1"/>
  <c r="J20" i="1"/>
  <c r="G20" i="1"/>
  <c r="F20" i="1"/>
  <c r="J21" i="1"/>
  <c r="G21" i="1"/>
  <c r="F21" i="1"/>
  <c r="J22" i="1"/>
  <c r="G22" i="1"/>
  <c r="F22" i="1"/>
  <c r="J23" i="1"/>
  <c r="G23" i="1"/>
  <c r="F23" i="1"/>
  <c r="J24" i="1"/>
  <c r="G24" i="1"/>
  <c r="F24" i="1"/>
  <c r="J25" i="1"/>
  <c r="G25" i="1"/>
  <c r="F25" i="1"/>
  <c r="J26" i="1"/>
  <c r="G26" i="1"/>
  <c r="F26" i="1"/>
  <c r="J27" i="1"/>
  <c r="G27" i="1"/>
  <c r="F27" i="1"/>
  <c r="J28" i="1"/>
  <c r="G28" i="1"/>
  <c r="F28" i="1"/>
  <c r="J29" i="1"/>
  <c r="G29" i="1"/>
  <c r="F29" i="1"/>
  <c r="J17" i="1"/>
  <c r="G17" i="1"/>
  <c r="F17" i="1"/>
  <c r="H19" i="1"/>
  <c r="H20" i="1"/>
  <c r="H21" i="1"/>
  <c r="H24" i="1"/>
  <c r="H22" i="1"/>
  <c r="H23" i="1"/>
  <c r="H27" i="1"/>
  <c r="H25" i="1"/>
  <c r="H26" i="1"/>
  <c r="H28" i="1"/>
  <c r="H29" i="1"/>
  <c r="H17" i="1"/>
  <c r="M21" i="4"/>
  <c r="M22" i="4"/>
  <c r="M24" i="4"/>
  <c r="J22" i="4"/>
  <c r="J23" i="4"/>
  <c r="J24" i="4"/>
  <c r="J25" i="4"/>
  <c r="I21" i="4"/>
  <c r="I22" i="4"/>
  <c r="I23" i="4"/>
  <c r="I24" i="4"/>
  <c r="I25" i="4"/>
  <c r="J20" i="4"/>
  <c r="I60" i="4"/>
  <c r="J21" i="4"/>
  <c r="J60" i="4"/>
  <c r="H15" i="4"/>
  <c r="H14" i="4"/>
  <c r="M23" i="4"/>
  <c r="G21" i="4"/>
  <c r="G22" i="4"/>
  <c r="G23" i="4"/>
  <c r="G24" i="4"/>
  <c r="G25" i="4"/>
  <c r="G20" i="4"/>
  <c r="K52" i="1"/>
  <c r="J16" i="1"/>
  <c r="F16" i="1"/>
  <c r="G16" i="1"/>
  <c r="J15" i="1"/>
  <c r="F15" i="1"/>
  <c r="G15" i="1"/>
  <c r="J14" i="1"/>
  <c r="F14" i="1"/>
  <c r="G14" i="1"/>
  <c r="J13" i="1"/>
  <c r="F13" i="1"/>
  <c r="G13" i="1"/>
  <c r="J12" i="1"/>
  <c r="F12" i="1"/>
  <c r="G12" i="1"/>
  <c r="J11" i="1"/>
  <c r="F11" i="1"/>
  <c r="G11" i="1"/>
  <c r="M38" i="4"/>
  <c r="M58" i="4"/>
  <c r="M59" i="4"/>
  <c r="L47" i="4"/>
  <c r="N47" i="4"/>
  <c r="L37" i="4"/>
  <c r="N37" i="4"/>
  <c r="L40" i="4"/>
  <c r="N40" i="4"/>
  <c r="L45" i="4"/>
  <c r="N45" i="4"/>
  <c r="L43" i="4"/>
  <c r="N43" i="4"/>
  <c r="L59" i="4"/>
  <c r="N59" i="4"/>
  <c r="L57" i="4"/>
  <c r="N57" i="4"/>
  <c r="L49" i="4"/>
  <c r="N49" i="4"/>
  <c r="L55" i="4"/>
  <c r="N55" i="4"/>
  <c r="L51" i="4"/>
  <c r="N51" i="4"/>
  <c r="L32" i="4"/>
  <c r="N32" i="4"/>
  <c r="L53" i="4"/>
  <c r="N53" i="4"/>
  <c r="L52" i="4"/>
  <c r="N52" i="4"/>
  <c r="L46" i="4"/>
  <c r="N46" i="4"/>
  <c r="L44" i="4"/>
  <c r="N44" i="4"/>
  <c r="L54" i="4"/>
  <c r="N54" i="4"/>
  <c r="L50" i="4"/>
  <c r="N50" i="4"/>
  <c r="L42" i="4"/>
  <c r="N42" i="4"/>
  <c r="L25" i="4"/>
  <c r="N25" i="4"/>
  <c r="L48" i="4"/>
  <c r="N48" i="4"/>
  <c r="L41" i="4"/>
  <c r="N41" i="4"/>
  <c r="L58" i="4"/>
  <c r="N58" i="4"/>
  <c r="L56" i="4"/>
  <c r="N56" i="4"/>
  <c r="L27" i="4"/>
  <c r="N27" i="4"/>
  <c r="L29" i="4"/>
  <c r="N29" i="4"/>
  <c r="L34" i="4"/>
  <c r="N34" i="4"/>
  <c r="L38" i="4"/>
  <c r="L28" i="4"/>
  <c r="N28" i="4"/>
  <c r="L33" i="4"/>
  <c r="N33" i="4"/>
  <c r="L30" i="4"/>
  <c r="N30" i="4"/>
  <c r="L35" i="4"/>
  <c r="N35" i="4"/>
  <c r="L36" i="4"/>
  <c r="N36" i="4"/>
  <c r="L31" i="4"/>
  <c r="N31" i="4"/>
  <c r="L26" i="4"/>
  <c r="N26" i="4"/>
  <c r="L24" i="4"/>
  <c r="N24" i="4"/>
  <c r="L23" i="4"/>
  <c r="N23" i="4"/>
  <c r="L52" i="1"/>
  <c r="L21" i="4"/>
  <c r="N21" i="4"/>
  <c r="L39" i="4"/>
  <c r="M39" i="4"/>
  <c r="M20" i="4"/>
  <c r="L22" i="4"/>
  <c r="N22" i="4"/>
  <c r="L20" i="4"/>
  <c r="H16" i="1"/>
  <c r="H15" i="1"/>
  <c r="H14" i="1"/>
  <c r="H13" i="1"/>
  <c r="H12" i="1"/>
  <c r="H11" i="1"/>
  <c r="F10" i="1"/>
  <c r="G10" i="1"/>
  <c r="M52" i="1"/>
  <c r="N38" i="4"/>
  <c r="M60" i="4"/>
  <c r="N39" i="4"/>
  <c r="N20" i="4"/>
  <c r="L60" i="4"/>
  <c r="H10" i="1"/>
  <c r="N60" i="4"/>
  <c r="O19" i="1"/>
  <c r="P19" i="1"/>
  <c r="Q19" i="1"/>
  <c r="O15" i="1"/>
  <c r="P15" i="1"/>
  <c r="Q15" i="1"/>
  <c r="O20" i="1"/>
  <c r="P20" i="1"/>
  <c r="Q20" i="1"/>
  <c r="O24" i="1"/>
  <c r="P24" i="1"/>
  <c r="Q24" i="1"/>
  <c r="O11" i="1"/>
  <c r="P11" i="1"/>
  <c r="Q11" i="1"/>
  <c r="O28" i="1"/>
  <c r="P28" i="1"/>
  <c r="Q28" i="1"/>
  <c r="O13" i="1"/>
  <c r="P13" i="1"/>
  <c r="Q13" i="1"/>
  <c r="O29" i="1"/>
  <c r="P29" i="1"/>
  <c r="Q29" i="1"/>
  <c r="O25" i="1"/>
  <c r="P25" i="1"/>
  <c r="Q25" i="1"/>
  <c r="O21" i="1"/>
  <c r="P21" i="1"/>
  <c r="Q21" i="1"/>
  <c r="O14" i="1"/>
  <c r="P14" i="1"/>
  <c r="Q14" i="1"/>
  <c r="O26" i="1"/>
  <c r="P26" i="1"/>
  <c r="Q26" i="1"/>
  <c r="O18" i="1"/>
  <c r="P18" i="1"/>
  <c r="Q18" i="1"/>
  <c r="O12" i="1"/>
  <c r="P12" i="1"/>
  <c r="Q12" i="1"/>
  <c r="O22" i="1"/>
  <c r="P22" i="1"/>
  <c r="Q22" i="1"/>
  <c r="O16" i="1"/>
  <c r="P16" i="1"/>
  <c r="Q16" i="1"/>
  <c r="O17" i="1"/>
  <c r="P17" i="1"/>
  <c r="Q17" i="1"/>
  <c r="O27" i="1"/>
  <c r="P27" i="1"/>
  <c r="Q27" i="1"/>
  <c r="O23" i="1"/>
  <c r="P23" i="1"/>
  <c r="Q23" i="1"/>
  <c r="Q52" i="1"/>
</calcChain>
</file>

<file path=xl/sharedStrings.xml><?xml version="1.0" encoding="utf-8"?>
<sst xmlns="http://schemas.openxmlformats.org/spreadsheetml/2006/main" count="133" uniqueCount="80">
  <si>
    <t>6-12</t>
  </si>
  <si>
    <t>13-19</t>
  </si>
  <si>
    <t>K</t>
  </si>
  <si>
    <t>M</t>
  </si>
  <si>
    <t>TOTAL</t>
  </si>
  <si>
    <t>6-12 år</t>
  </si>
  <si>
    <t>13-19 år</t>
  </si>
  <si>
    <t>13-19 vekta x 2</t>
  </si>
  <si>
    <t>Sum vekta</t>
  </si>
  <si>
    <t>%</t>
  </si>
  <si>
    <t>Matematisk fordeling</t>
  </si>
  <si>
    <t>Forslag</t>
  </si>
  <si>
    <t>Sum</t>
  </si>
  <si>
    <t>Totalt</t>
  </si>
  <si>
    <t>Idrettslag 1</t>
  </si>
  <si>
    <t>Idrettslag 2</t>
  </si>
  <si>
    <t>Idrettslag 3</t>
  </si>
  <si>
    <t>Idrettslag 4</t>
  </si>
  <si>
    <t>Idrettslag 5</t>
  </si>
  <si>
    <t>Idrettslag 6</t>
  </si>
  <si>
    <t>Ungdom 13-19</t>
  </si>
  <si>
    <t>Barn 6-12</t>
  </si>
  <si>
    <t>1/3 til barn 6-12</t>
  </si>
  <si>
    <t>2/3 til Ungdom 13-19</t>
  </si>
  <si>
    <t>Beløp til fordeling</t>
  </si>
  <si>
    <t>Grunnstøtte</t>
  </si>
  <si>
    <t>Andre tiltak</t>
  </si>
  <si>
    <t xml:space="preserve">Fyll inn medlemstallene for hvert idrettslag: </t>
  </si>
  <si>
    <t>Idrettsråd x</t>
  </si>
  <si>
    <t xml:space="preserve">Fordeling av Lokale aktivitetsmidler </t>
  </si>
  <si>
    <t>Utregning av Lokale aktivitetsmidler (LAM)</t>
  </si>
  <si>
    <t>Idrettsrådet må legge inn tall i de grønne feltene.</t>
  </si>
  <si>
    <t>Medlemstall</t>
  </si>
  <si>
    <t>I dette arket kan idrettsråd sette inn medlemstallene for barn og ungdom per 31.12. Det beregnes automatisk hodestøtte ut fra en todeling på 1/3 til 6-12 år og 2/3 til 13-19 år.</t>
  </si>
  <si>
    <t>Parautøvere</t>
  </si>
  <si>
    <t>Sum antall vekta medlemmer</t>
  </si>
  <si>
    <t>Til fordeling:</t>
  </si>
  <si>
    <t>Fordeling per idrettslag</t>
  </si>
  <si>
    <t xml:space="preserve">Alternativt kan idrettsrådet benytte ark 2 (avansert fordeling) for å beregne fordelingen etter flere kriterier enn kun medlemstall. </t>
  </si>
  <si>
    <t>Utregning av Lokale aktivitetsmidler (LAM), avansert metode</t>
  </si>
  <si>
    <t xml:space="preserve">Kvinner </t>
  </si>
  <si>
    <t>Menn</t>
  </si>
  <si>
    <t>Idrettslag 7</t>
  </si>
  <si>
    <t>Idrettslag 8</t>
  </si>
  <si>
    <t>Idrettslag 9</t>
  </si>
  <si>
    <t>Idrettslag 10</t>
  </si>
  <si>
    <t>Idrettslag 11</t>
  </si>
  <si>
    <t>Idrettslag 12</t>
  </si>
  <si>
    <t>Idrettslag 13</t>
  </si>
  <si>
    <t>Idrettslag 14</t>
  </si>
  <si>
    <t>Idrettslag 15</t>
  </si>
  <si>
    <t>Idrettslag 16</t>
  </si>
  <si>
    <t>Idrettslag 17</t>
  </si>
  <si>
    <t>Idrettslag 18</t>
  </si>
  <si>
    <t>Idrettslag 19</t>
  </si>
  <si>
    <t>Idrettslag 20</t>
  </si>
  <si>
    <t xml:space="preserve">Idrettsrådet kan velge bort kriterier som ikke ønskes brukt. </t>
  </si>
  <si>
    <t>Her kan idrettsråd fordele noe til grunnstøtte, Allidrett (Idrettsskole), parautøvere (nedsatt funksjonsevne), evt. til andre tiltak før restbeløpet fordeles etter hodestøtte.</t>
  </si>
  <si>
    <t>Allidrett (Idrettsskole)</t>
  </si>
  <si>
    <t>Allidretten (Idrettsskolen)</t>
  </si>
  <si>
    <t>Idrettslag 21</t>
  </si>
  <si>
    <t>Idrettslag 22</t>
  </si>
  <si>
    <t>Idrettslag 23</t>
  </si>
  <si>
    <t>Idrettslag 24</t>
  </si>
  <si>
    <t>Idrettslag 25</t>
  </si>
  <si>
    <t>Idrettslag 26</t>
  </si>
  <si>
    <t>Idrettslag 27</t>
  </si>
  <si>
    <t>Idrettslag 28</t>
  </si>
  <si>
    <t>Idrettslag 29</t>
  </si>
  <si>
    <t>Idrettslag 30</t>
  </si>
  <si>
    <t>Idrettslag 31</t>
  </si>
  <si>
    <t>Idrettslag 32</t>
  </si>
  <si>
    <t>Idrettslag 33</t>
  </si>
  <si>
    <t>Idrettslag 34</t>
  </si>
  <si>
    <t>Idrettslag 35</t>
  </si>
  <si>
    <t>Idrettslag 36</t>
  </si>
  <si>
    <t>Idrettslag 37</t>
  </si>
  <si>
    <t>Idrettslag 38</t>
  </si>
  <si>
    <t>Idrettslag 39</t>
  </si>
  <si>
    <t>Idrettslag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</si>
</sst>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  <numFmt numFmtId="168" formatCode="0.0\ 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.25"/>
      <color indexed="8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8" fillId="0" borderId="0" xfId="3" applyFont="1"/>
    <xf numFmtId="0" fontId="8" fillId="0" borderId="0" xfId="0" applyNumberFormat="1" applyFont="1" applyFill="1" applyBorder="1" applyAlignment="1" applyProtection="1"/>
    <xf numFmtId="0" fontId="9" fillId="0" borderId="0" xfId="0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1" xfId="0" applyNumberFormat="1" applyFont="1" applyFill="1" applyBorder="1" applyAlignment="1" applyProtection="1"/>
    <xf numFmtId="0" fontId="9" fillId="0" borderId="9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8" fillId="0" borderId="7" xfId="0" applyNumberFormat="1" applyFont="1" applyFill="1" applyBorder="1" applyAlignment="1" applyProtection="1"/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6" fontId="8" fillId="0" borderId="5" xfId="1" applyNumberFormat="1" applyFont="1" applyBorder="1" applyAlignment="1">
      <alignment vertical="center"/>
    </xf>
    <xf numFmtId="0" fontId="10" fillId="0" borderId="7" xfId="0" applyNumberFormat="1" applyFont="1" applyFill="1" applyBorder="1" applyAlignment="1">
      <alignment vertical="top" readingOrder="1"/>
    </xf>
    <xf numFmtId="0" fontId="8" fillId="0" borderId="1" xfId="0" applyFont="1" applyBorder="1" applyAlignment="1">
      <alignment horizontal="right" vertical="center"/>
    </xf>
    <xf numFmtId="4" fontId="8" fillId="0" borderId="0" xfId="0" applyNumberFormat="1" applyFont="1" applyBorder="1"/>
    <xf numFmtId="0" fontId="10" fillId="0" borderId="4" xfId="0" applyNumberFormat="1" applyFont="1" applyFill="1" applyBorder="1" applyAlignment="1">
      <alignment vertical="top" readingOrder="1"/>
    </xf>
    <xf numFmtId="1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6" fontId="7" fillId="0" borderId="2" xfId="1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7" xfId="0" applyFont="1" applyBorder="1"/>
    <xf numFmtId="0" fontId="8" fillId="0" borderId="5" xfId="0" applyFont="1" applyBorder="1"/>
    <xf numFmtId="0" fontId="9" fillId="2" borderId="7" xfId="0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right" vertical="top" readingOrder="1"/>
    </xf>
    <xf numFmtId="0" fontId="11" fillId="2" borderId="3" xfId="0" applyNumberFormat="1" applyFont="1" applyFill="1" applyBorder="1" applyAlignment="1">
      <alignment horizontal="right" vertical="top" readingOrder="1"/>
    </xf>
    <xf numFmtId="0" fontId="11" fillId="2" borderId="1" xfId="0" applyNumberFormat="1" applyFont="1" applyFill="1" applyBorder="1" applyAlignment="1">
      <alignment vertical="top" readingOrder="1"/>
    </xf>
    <xf numFmtId="0" fontId="11" fillId="2" borderId="3" xfId="0" applyNumberFormat="1" applyFont="1" applyFill="1" applyBorder="1" applyAlignment="1">
      <alignment vertical="top" readingOrder="1"/>
    </xf>
    <xf numFmtId="0" fontId="7" fillId="2" borderId="9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9" xfId="0" applyFont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vertical="top" readingOrder="1"/>
    </xf>
    <xf numFmtId="1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10" fontId="8" fillId="0" borderId="14" xfId="2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166" fontId="8" fillId="0" borderId="15" xfId="1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top" readingOrder="1"/>
    </xf>
    <xf numFmtId="0" fontId="11" fillId="0" borderId="0" xfId="0" applyNumberFormat="1" applyFont="1" applyFill="1" applyBorder="1" applyAlignment="1">
      <alignment vertical="top" readingOrder="1"/>
    </xf>
    <xf numFmtId="0" fontId="13" fillId="0" borderId="0" xfId="0" applyFont="1" applyBorder="1"/>
    <xf numFmtId="0" fontId="14" fillId="0" borderId="0" xfId="3" applyFont="1"/>
    <xf numFmtId="0" fontId="15" fillId="0" borderId="0" xfId="7" applyFont="1" applyAlignment="1">
      <alignment horizontal="left" vertical="center"/>
    </xf>
    <xf numFmtId="0" fontId="16" fillId="0" borderId="0" xfId="7" applyNumberFormat="1" applyFont="1" applyFill="1" applyBorder="1" applyAlignment="1" applyProtection="1"/>
    <xf numFmtId="0" fontId="16" fillId="0" borderId="11" xfId="7" applyNumberFormat="1" applyFont="1" applyFill="1" applyBorder="1" applyAlignment="1" applyProtection="1"/>
    <xf numFmtId="167" fontId="16" fillId="2" borderId="8" xfId="6" applyFont="1" applyFill="1" applyBorder="1"/>
    <xf numFmtId="9" fontId="16" fillId="0" borderId="0" xfId="2" applyFont="1" applyFill="1" applyBorder="1" applyAlignment="1" applyProtection="1"/>
    <xf numFmtId="0" fontId="16" fillId="0" borderId="7" xfId="7" applyNumberFormat="1" applyFont="1" applyFill="1" applyBorder="1" applyAlignment="1" applyProtection="1"/>
    <xf numFmtId="167" fontId="16" fillId="0" borderId="5" xfId="6" applyFont="1" applyFill="1" applyBorder="1" applyAlignment="1" applyProtection="1"/>
    <xf numFmtId="168" fontId="16" fillId="0" borderId="0" xfId="2" applyNumberFormat="1" applyFont="1" applyFill="1" applyBorder="1" applyAlignment="1" applyProtection="1"/>
    <xf numFmtId="165" fontId="16" fillId="0" borderId="0" xfId="7" applyNumberFormat="1" applyFont="1" applyFill="1" applyBorder="1" applyAlignment="1" applyProtection="1"/>
    <xf numFmtId="167" fontId="16" fillId="2" borderId="5" xfId="6" applyFont="1" applyFill="1" applyBorder="1" applyAlignment="1" applyProtection="1"/>
    <xf numFmtId="0" fontId="16" fillId="0" borderId="4" xfId="7" applyNumberFormat="1" applyFont="1" applyFill="1" applyBorder="1" applyAlignment="1" applyProtection="1"/>
    <xf numFmtId="167" fontId="16" fillId="0" borderId="2" xfId="6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5" fillId="0" borderId="0" xfId="7" applyFont="1" applyAlignment="1">
      <alignment vertical="center"/>
    </xf>
    <xf numFmtId="0" fontId="15" fillId="2" borderId="11" xfId="7" applyFont="1" applyFill="1" applyBorder="1" applyAlignment="1">
      <alignment horizontal="left" vertical="center"/>
    </xf>
    <xf numFmtId="16" fontId="15" fillId="0" borderId="9" xfId="7" applyNumberFormat="1" applyFont="1" applyFill="1" applyBorder="1" applyAlignment="1" applyProtection="1"/>
    <xf numFmtId="0" fontId="15" fillId="0" borderId="9" xfId="7" applyNumberFormat="1" applyFont="1" applyFill="1" applyBorder="1" applyAlignment="1" applyProtection="1">
      <alignment horizontal="right"/>
    </xf>
    <xf numFmtId="0" fontId="15" fillId="0" borderId="9" xfId="7" applyNumberFormat="1" applyFont="1" applyFill="1" applyBorder="1" applyAlignment="1" applyProtection="1"/>
    <xf numFmtId="0" fontId="15" fillId="0" borderId="8" xfId="7" applyNumberFormat="1" applyFont="1" applyFill="1" applyBorder="1" applyAlignment="1" applyProtection="1"/>
    <xf numFmtId="0" fontId="15" fillId="0" borderId="11" xfId="7" applyNumberFormat="1" applyFont="1" applyFill="1" applyBorder="1" applyAlignment="1" applyProtection="1"/>
    <xf numFmtId="0" fontId="15" fillId="0" borderId="10" xfId="7" applyNumberFormat="1" applyFont="1" applyFill="1" applyBorder="1" applyAlignment="1" applyProtection="1"/>
    <xf numFmtId="0" fontId="14" fillId="0" borderId="7" xfId="3" applyNumberFormat="1" applyFont="1" applyFill="1" applyBorder="1" applyAlignment="1" applyProtection="1"/>
    <xf numFmtId="0" fontId="14" fillId="0" borderId="1" xfId="3" applyFont="1" applyBorder="1"/>
    <xf numFmtId="0" fontId="14" fillId="0" borderId="5" xfId="3" applyFont="1" applyBorder="1"/>
    <xf numFmtId="1" fontId="16" fillId="0" borderId="0" xfId="7" applyNumberFormat="1" applyFont="1" applyFill="1" applyBorder="1" applyAlignment="1" applyProtection="1"/>
    <xf numFmtId="0" fontId="16" fillId="0" borderId="6" xfId="7" applyNumberFormat="1" applyFont="1" applyFill="1" applyBorder="1" applyAlignment="1" applyProtection="1"/>
    <xf numFmtId="0" fontId="16" fillId="0" borderId="1" xfId="7" applyNumberFormat="1" applyFont="1" applyFill="1" applyBorder="1" applyAlignment="1" applyProtection="1"/>
    <xf numFmtId="0" fontId="16" fillId="0" borderId="5" xfId="7" applyNumberFormat="1" applyFont="1" applyFill="1" applyBorder="1" applyAlignment="1" applyProtection="1"/>
    <xf numFmtId="0" fontId="16" fillId="0" borderId="7" xfId="4" applyFont="1" applyBorder="1" applyAlignment="1">
      <alignment vertical="center"/>
    </xf>
    <xf numFmtId="1" fontId="14" fillId="2" borderId="1" xfId="3" applyNumberFormat="1" applyFont="1" applyFill="1" applyBorder="1" applyProtection="1">
      <protection locked="0"/>
    </xf>
    <xf numFmtId="0" fontId="16" fillId="2" borderId="1" xfId="7" applyNumberFormat="1" applyFont="1" applyFill="1" applyBorder="1" applyAlignment="1" applyProtection="1"/>
    <xf numFmtId="0" fontId="16" fillId="2" borderId="5" xfId="7" applyNumberFormat="1" applyFont="1" applyFill="1" applyBorder="1" applyAlignment="1" applyProtection="1"/>
    <xf numFmtId="0" fontId="16" fillId="0" borderId="7" xfId="3" applyFont="1" applyBorder="1" applyAlignment="1">
      <alignment vertical="center"/>
    </xf>
    <xf numFmtId="165" fontId="16" fillId="2" borderId="6" xfId="1" applyFont="1" applyFill="1" applyBorder="1" applyAlignment="1">
      <alignment vertical="center"/>
    </xf>
    <xf numFmtId="165" fontId="16" fillId="0" borderId="1" xfId="1" applyFont="1" applyFill="1" applyBorder="1" applyAlignment="1">
      <alignment vertical="center"/>
    </xf>
    <xf numFmtId="165" fontId="16" fillId="2" borderId="1" xfId="1" applyFont="1" applyFill="1" applyBorder="1" applyAlignment="1">
      <alignment vertical="center"/>
    </xf>
    <xf numFmtId="165" fontId="16" fillId="0" borderId="1" xfId="1" applyFont="1" applyFill="1" applyBorder="1" applyAlignment="1" applyProtection="1"/>
    <xf numFmtId="165" fontId="16" fillId="0" borderId="5" xfId="1" applyFont="1" applyFill="1" applyBorder="1" applyAlignment="1" applyProtection="1"/>
    <xf numFmtId="10" fontId="14" fillId="0" borderId="0" xfId="2" applyNumberFormat="1" applyFont="1"/>
    <xf numFmtId="165" fontId="14" fillId="0" borderId="0" xfId="3" applyNumberFormat="1" applyFont="1"/>
    <xf numFmtId="1" fontId="16" fillId="0" borderId="3" xfId="7" applyNumberFormat="1" applyFont="1" applyFill="1" applyBorder="1" applyAlignment="1" applyProtection="1"/>
    <xf numFmtId="1" fontId="16" fillId="0" borderId="2" xfId="7" applyNumberFormat="1" applyFont="1" applyFill="1" applyBorder="1" applyAlignment="1" applyProtection="1"/>
    <xf numFmtId="167" fontId="16" fillId="0" borderId="4" xfId="6" applyFont="1" applyFill="1" applyBorder="1" applyAlignment="1" applyProtection="1"/>
    <xf numFmtId="165" fontId="16" fillId="0" borderId="3" xfId="1" applyFont="1" applyFill="1" applyBorder="1" applyAlignment="1" applyProtection="1"/>
    <xf numFmtId="165" fontId="16" fillId="0" borderId="2" xfId="1" applyFont="1" applyFill="1" applyBorder="1" applyAlignment="1" applyProtection="1"/>
    <xf numFmtId="167" fontId="16" fillId="0" borderId="0" xfId="6" applyFont="1" applyFill="1" applyBorder="1" applyAlignment="1" applyProtection="1"/>
    <xf numFmtId="0" fontId="5" fillId="0" borderId="0" xfId="3" applyFont="1"/>
    <xf numFmtId="0" fontId="12" fillId="0" borderId="7" xfId="7" applyNumberFormat="1" applyFont="1" applyFill="1" applyBorder="1" applyAlignment="1" applyProtection="1"/>
    <xf numFmtId="0" fontId="6" fillId="0" borderId="10" xfId="7" applyNumberFormat="1" applyFont="1" applyFill="1" applyBorder="1" applyAlignment="1" applyProtection="1"/>
    <xf numFmtId="0" fontId="6" fillId="0" borderId="9" xfId="7" applyNumberFormat="1" applyFont="1" applyFill="1" applyBorder="1" applyAlignment="1" applyProtection="1"/>
    <xf numFmtId="0" fontId="16" fillId="2" borderId="14" xfId="7" applyNumberFormat="1" applyFont="1" applyFill="1" applyBorder="1" applyAlignment="1" applyProtection="1"/>
    <xf numFmtId="0" fontId="16" fillId="2" borderId="15" xfId="7" applyNumberFormat="1" applyFont="1" applyFill="1" applyBorder="1" applyAlignment="1" applyProtection="1"/>
    <xf numFmtId="165" fontId="16" fillId="2" borderId="16" xfId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8">
    <cellStyle name="Komma" xfId="1" builtinId="3"/>
    <cellStyle name="Normal" xfId="0" builtinId="0"/>
    <cellStyle name="Normal 2" xfId="4" xr:uid="{00000000-0005-0000-0000-000002000000}"/>
    <cellStyle name="Normal 5" xfId="3" xr:uid="{00000000-0005-0000-0000-000003000000}"/>
    <cellStyle name="Normal 6" xfId="7" xr:uid="{00000000-0005-0000-0000-000004000000}"/>
    <cellStyle name="Prosent 4" xfId="2" xr:uid="{00000000-0005-0000-0000-000005000000}"/>
    <cellStyle name="Tusenskille 3" xfId="6" xr:uid="{00000000-0005-0000-0000-000006000000}"/>
    <cellStyle name="Valuta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zoomScale="70" zoomScaleNormal="70" workbookViewId="0">
      <selection activeCell="P9" sqref="P9"/>
    </sheetView>
  </sheetViews>
  <sheetFormatPr baseColWidth="10" defaultRowHeight="15" x14ac:dyDescent="0.2"/>
  <cols>
    <col min="1" max="1" width="28.28515625" style="2" customWidth="1"/>
    <col min="2" max="2" width="6.42578125" style="2" bestFit="1" customWidth="1"/>
    <col min="3" max="3" width="7.7109375" style="2" bestFit="1" customWidth="1"/>
    <col min="4" max="4" width="6.42578125" style="2" bestFit="1" customWidth="1"/>
    <col min="5" max="5" width="7.7109375" style="2" bestFit="1" customWidth="1"/>
    <col min="6" max="6" width="5.5703125" style="2" bestFit="1" customWidth="1"/>
    <col min="7" max="7" width="5.42578125" style="2" bestFit="1" customWidth="1"/>
    <col min="8" max="8" width="9.85546875" style="2" bestFit="1" customWidth="1"/>
    <col min="9" max="9" width="7.140625" style="2" customWidth="1"/>
    <col min="10" max="10" width="40.42578125" style="2" customWidth="1"/>
    <col min="11" max="11" width="9.5703125" style="2" bestFit="1" customWidth="1"/>
    <col min="12" max="12" width="10.85546875" style="2" bestFit="1" customWidth="1"/>
    <col min="13" max="13" width="20" style="2" bestFit="1" customWidth="1"/>
    <col min="14" max="14" width="15.42578125" style="2" bestFit="1" customWidth="1"/>
    <col min="15" max="15" width="12.85546875" style="2" bestFit="1" customWidth="1"/>
    <col min="16" max="16" width="30.7109375" style="2" bestFit="1" customWidth="1"/>
    <col min="17" max="17" width="34" style="2" bestFit="1" customWidth="1"/>
    <col min="18" max="16384" width="11.42578125" style="2"/>
  </cols>
  <sheetData>
    <row r="1" spans="1:18" x14ac:dyDescent="0.2">
      <c r="A1" s="1" t="s">
        <v>30</v>
      </c>
    </row>
    <row r="2" spans="1:18" x14ac:dyDescent="0.2">
      <c r="A2" s="1"/>
    </row>
    <row r="3" spans="1:18" x14ac:dyDescent="0.2">
      <c r="A3" s="2" t="s">
        <v>33</v>
      </c>
    </row>
    <row r="4" spans="1:18" x14ac:dyDescent="0.2">
      <c r="A4" s="59" t="s">
        <v>38</v>
      </c>
    </row>
    <row r="5" spans="1:18" x14ac:dyDescent="0.2">
      <c r="A5" s="3" t="s">
        <v>31</v>
      </c>
      <c r="B5" s="4"/>
      <c r="C5" s="4"/>
      <c r="D5" s="4"/>
      <c r="E5" s="4"/>
      <c r="F5" s="4"/>
      <c r="G5" s="4"/>
      <c r="H5" s="5"/>
    </row>
    <row r="6" spans="1:18" x14ac:dyDescent="0.2">
      <c r="A6" s="3"/>
      <c r="B6" s="4"/>
      <c r="C6" s="4"/>
      <c r="D6" s="4"/>
      <c r="E6" s="4"/>
      <c r="F6" s="4"/>
      <c r="G6" s="4"/>
      <c r="H6" s="5"/>
    </row>
    <row r="7" spans="1:18" ht="15.75" thickBot="1" x14ac:dyDescent="0.25">
      <c r="A7" s="6" t="s">
        <v>27</v>
      </c>
      <c r="B7" s="4"/>
      <c r="C7" s="4"/>
      <c r="D7" s="4"/>
      <c r="E7" s="4"/>
      <c r="F7" s="4"/>
      <c r="G7" s="4"/>
      <c r="H7" s="4"/>
      <c r="I7" s="4"/>
      <c r="J7" s="7" t="s">
        <v>29</v>
      </c>
      <c r="K7" s="8"/>
      <c r="L7" s="8"/>
      <c r="M7" s="9"/>
      <c r="N7" s="8"/>
      <c r="O7" s="8"/>
      <c r="P7" s="10" t="s">
        <v>36</v>
      </c>
      <c r="Q7" s="7"/>
    </row>
    <row r="8" spans="1:18" x14ac:dyDescent="0.2">
      <c r="A8" s="11"/>
      <c r="B8" s="129" t="s">
        <v>40</v>
      </c>
      <c r="C8" s="130"/>
      <c r="D8" s="60" t="s">
        <v>41</v>
      </c>
      <c r="E8" s="12"/>
      <c r="F8" s="60" t="s">
        <v>12</v>
      </c>
      <c r="G8" s="12"/>
      <c r="H8" s="13"/>
      <c r="J8" s="14" t="s">
        <v>32</v>
      </c>
      <c r="K8" s="15"/>
      <c r="L8" s="15"/>
      <c r="M8" s="16"/>
      <c r="N8" s="15"/>
      <c r="O8" s="17"/>
      <c r="P8" s="57">
        <v>0</v>
      </c>
      <c r="Q8" s="18"/>
    </row>
    <row r="9" spans="1:18" x14ac:dyDescent="0.2">
      <c r="A9" s="19"/>
      <c r="B9" s="20" t="s">
        <v>0</v>
      </c>
      <c r="C9" s="20" t="s">
        <v>1</v>
      </c>
      <c r="D9" s="20" t="s">
        <v>0</v>
      </c>
      <c r="E9" s="20" t="s">
        <v>1</v>
      </c>
      <c r="F9" s="20" t="s">
        <v>2</v>
      </c>
      <c r="G9" s="20" t="s">
        <v>3</v>
      </c>
      <c r="H9" s="21" t="s">
        <v>4</v>
      </c>
      <c r="J9" s="22"/>
      <c r="K9" s="23" t="s">
        <v>5</v>
      </c>
      <c r="L9" s="23" t="s">
        <v>6</v>
      </c>
      <c r="M9" s="23" t="s">
        <v>7</v>
      </c>
      <c r="N9" s="24" t="s">
        <v>8</v>
      </c>
      <c r="O9" s="23" t="s">
        <v>9</v>
      </c>
      <c r="P9" s="25" t="s">
        <v>10</v>
      </c>
      <c r="Q9" s="26" t="s">
        <v>37</v>
      </c>
    </row>
    <row r="10" spans="1:18" x14ac:dyDescent="0.2">
      <c r="A10" s="52" t="s">
        <v>28</v>
      </c>
      <c r="B10" s="27">
        <f t="shared" ref="B10:D10" si="0">SUM(B11:B50)</f>
        <v>0</v>
      </c>
      <c r="C10" s="27">
        <f t="shared" si="0"/>
        <v>0</v>
      </c>
      <c r="D10" s="27">
        <f t="shared" si="0"/>
        <v>0</v>
      </c>
      <c r="E10" s="27">
        <f>SUM(E11:E50)</f>
        <v>0</v>
      </c>
      <c r="F10" s="27">
        <f t="shared" ref="F10:F29" si="1">SUM(B10:C10)</f>
        <v>0</v>
      </c>
      <c r="G10" s="28">
        <f t="shared" ref="G10:G29" si="2">SUM(D10:E10)</f>
        <v>0</v>
      </c>
      <c r="H10" s="29">
        <f t="shared" ref="H10:H16" si="3">F10+G10</f>
        <v>0</v>
      </c>
      <c r="J10" s="50"/>
      <c r="K10" s="49"/>
      <c r="L10" s="49"/>
      <c r="M10" s="49"/>
      <c r="N10" s="49"/>
      <c r="O10" s="49"/>
      <c r="P10" s="49"/>
      <c r="Q10" s="51"/>
    </row>
    <row r="11" spans="1:18" x14ac:dyDescent="0.2">
      <c r="A11" s="36" t="s">
        <v>14</v>
      </c>
      <c r="B11" s="53">
        <v>0</v>
      </c>
      <c r="C11" s="53">
        <v>0</v>
      </c>
      <c r="D11" s="53">
        <v>0</v>
      </c>
      <c r="E11" s="55">
        <v>0</v>
      </c>
      <c r="F11" s="27">
        <f t="shared" si="1"/>
        <v>0</v>
      </c>
      <c r="G11" s="28">
        <f t="shared" si="2"/>
        <v>0</v>
      </c>
      <c r="H11" s="29">
        <f t="shared" si="3"/>
        <v>0</v>
      </c>
      <c r="J11" s="30" t="str">
        <f t="shared" ref="J11:J29" si="4">A11</f>
        <v>Idrettslag 1</v>
      </c>
      <c r="K11" s="58">
        <f>B11+D11</f>
        <v>0</v>
      </c>
      <c r="L11" s="58">
        <f t="shared" ref="L11:L29" si="5">C11+E11</f>
        <v>0</v>
      </c>
      <c r="M11" s="31">
        <f t="shared" ref="M11:M16" si="6">L11*2</f>
        <v>0</v>
      </c>
      <c r="N11" s="32">
        <f t="shared" ref="N11:N16" si="7">K11+M11</f>
        <v>0</v>
      </c>
      <c r="O11" s="33" t="e">
        <f t="shared" ref="O11:O50" si="8">N11/$N$52</f>
        <v>#DIV/0!</v>
      </c>
      <c r="P11" s="34" t="e">
        <f>$P$8*O11</f>
        <v>#DIV/0!</v>
      </c>
      <c r="Q11" s="35" t="e">
        <f>ROUND(P11,0)</f>
        <v>#DIV/0!</v>
      </c>
      <c r="R11" s="38"/>
    </row>
    <row r="12" spans="1:18" x14ac:dyDescent="0.2">
      <c r="A12" s="36" t="s">
        <v>15</v>
      </c>
      <c r="B12" s="53">
        <v>0</v>
      </c>
      <c r="C12" s="53">
        <v>0</v>
      </c>
      <c r="D12" s="53">
        <v>0</v>
      </c>
      <c r="E12" s="55">
        <v>0</v>
      </c>
      <c r="F12" s="27">
        <f t="shared" si="1"/>
        <v>0</v>
      </c>
      <c r="G12" s="28">
        <f t="shared" si="2"/>
        <v>0</v>
      </c>
      <c r="H12" s="29">
        <f t="shared" si="3"/>
        <v>0</v>
      </c>
      <c r="J12" s="30" t="str">
        <f t="shared" si="4"/>
        <v>Idrettslag 2</v>
      </c>
      <c r="K12" s="58">
        <f t="shared" ref="K12:K29" si="9">B12+D12</f>
        <v>0</v>
      </c>
      <c r="L12" s="58">
        <f t="shared" si="5"/>
        <v>0</v>
      </c>
      <c r="M12" s="31">
        <f t="shared" si="6"/>
        <v>0</v>
      </c>
      <c r="N12" s="37">
        <f t="shared" si="7"/>
        <v>0</v>
      </c>
      <c r="O12" s="33" t="e">
        <f t="shared" si="8"/>
        <v>#DIV/0!</v>
      </c>
      <c r="P12" s="34" t="e">
        <f t="shared" ref="P12:P16" si="10">$P$8*O12</f>
        <v>#DIV/0!</v>
      </c>
      <c r="Q12" s="35" t="e">
        <f t="shared" ref="Q12:Q14" si="11">ROUND(P12,0)</f>
        <v>#DIV/0!</v>
      </c>
      <c r="R12" s="38"/>
    </row>
    <row r="13" spans="1:18" x14ac:dyDescent="0.2">
      <c r="A13" s="36" t="s">
        <v>16</v>
      </c>
      <c r="B13" s="53">
        <v>0</v>
      </c>
      <c r="C13" s="53">
        <v>0</v>
      </c>
      <c r="D13" s="53">
        <v>0</v>
      </c>
      <c r="E13" s="55">
        <v>0</v>
      </c>
      <c r="F13" s="27">
        <f t="shared" si="1"/>
        <v>0</v>
      </c>
      <c r="G13" s="28">
        <f t="shared" si="2"/>
        <v>0</v>
      </c>
      <c r="H13" s="29">
        <f t="shared" si="3"/>
        <v>0</v>
      </c>
      <c r="J13" s="30" t="str">
        <f t="shared" si="4"/>
        <v>Idrettslag 3</v>
      </c>
      <c r="K13" s="58">
        <f t="shared" si="9"/>
        <v>0</v>
      </c>
      <c r="L13" s="58">
        <f t="shared" si="5"/>
        <v>0</v>
      </c>
      <c r="M13" s="31">
        <f t="shared" si="6"/>
        <v>0</v>
      </c>
      <c r="N13" s="37">
        <f t="shared" si="7"/>
        <v>0</v>
      </c>
      <c r="O13" s="33" t="e">
        <f t="shared" si="8"/>
        <v>#DIV/0!</v>
      </c>
      <c r="P13" s="34" t="e">
        <f t="shared" si="10"/>
        <v>#DIV/0!</v>
      </c>
      <c r="Q13" s="35" t="e">
        <f t="shared" si="11"/>
        <v>#DIV/0!</v>
      </c>
      <c r="R13" s="38"/>
    </row>
    <row r="14" spans="1:18" x14ac:dyDescent="0.2">
      <c r="A14" s="36" t="s">
        <v>17</v>
      </c>
      <c r="B14" s="53">
        <v>0</v>
      </c>
      <c r="C14" s="53">
        <v>0</v>
      </c>
      <c r="D14" s="53">
        <v>0</v>
      </c>
      <c r="E14" s="55">
        <v>0</v>
      </c>
      <c r="F14" s="27">
        <f t="shared" si="1"/>
        <v>0</v>
      </c>
      <c r="G14" s="28">
        <f t="shared" si="2"/>
        <v>0</v>
      </c>
      <c r="H14" s="29">
        <f t="shared" si="3"/>
        <v>0</v>
      </c>
      <c r="J14" s="30" t="str">
        <f t="shared" si="4"/>
        <v>Idrettslag 4</v>
      </c>
      <c r="K14" s="58">
        <f t="shared" si="9"/>
        <v>0</v>
      </c>
      <c r="L14" s="58">
        <f t="shared" si="5"/>
        <v>0</v>
      </c>
      <c r="M14" s="31">
        <f t="shared" si="6"/>
        <v>0</v>
      </c>
      <c r="N14" s="37">
        <f t="shared" si="7"/>
        <v>0</v>
      </c>
      <c r="O14" s="33" t="e">
        <f t="shared" si="8"/>
        <v>#DIV/0!</v>
      </c>
      <c r="P14" s="34" t="e">
        <f t="shared" si="10"/>
        <v>#DIV/0!</v>
      </c>
      <c r="Q14" s="35" t="e">
        <f t="shared" si="11"/>
        <v>#DIV/0!</v>
      </c>
      <c r="R14" s="38"/>
    </row>
    <row r="15" spans="1:18" x14ac:dyDescent="0.2">
      <c r="A15" s="36" t="s">
        <v>18</v>
      </c>
      <c r="B15" s="53">
        <v>0</v>
      </c>
      <c r="C15" s="53">
        <v>0</v>
      </c>
      <c r="D15" s="53">
        <v>0</v>
      </c>
      <c r="E15" s="55">
        <v>0</v>
      </c>
      <c r="F15" s="27">
        <f t="shared" si="1"/>
        <v>0</v>
      </c>
      <c r="G15" s="28">
        <f t="shared" si="2"/>
        <v>0</v>
      </c>
      <c r="H15" s="29">
        <f t="shared" si="3"/>
        <v>0</v>
      </c>
      <c r="J15" s="30" t="str">
        <f t="shared" si="4"/>
        <v>Idrettslag 5</v>
      </c>
      <c r="K15" s="58">
        <f t="shared" si="9"/>
        <v>0</v>
      </c>
      <c r="L15" s="58">
        <f t="shared" si="5"/>
        <v>0</v>
      </c>
      <c r="M15" s="31">
        <f t="shared" si="6"/>
        <v>0</v>
      </c>
      <c r="N15" s="37">
        <f t="shared" si="7"/>
        <v>0</v>
      </c>
      <c r="O15" s="33" t="e">
        <f t="shared" si="8"/>
        <v>#DIV/0!</v>
      </c>
      <c r="P15" s="34" t="e">
        <f t="shared" si="10"/>
        <v>#DIV/0!</v>
      </c>
      <c r="Q15" s="35" t="e">
        <f>ROUND(P15,0)</f>
        <v>#DIV/0!</v>
      </c>
      <c r="R15" s="38"/>
    </row>
    <row r="16" spans="1:18" ht="15.75" thickBot="1" x14ac:dyDescent="0.25">
      <c r="A16" s="39" t="s">
        <v>19</v>
      </c>
      <c r="B16" s="54">
        <v>0</v>
      </c>
      <c r="C16" s="54">
        <v>0</v>
      </c>
      <c r="D16" s="54">
        <v>0</v>
      </c>
      <c r="E16" s="56">
        <v>0</v>
      </c>
      <c r="F16" s="40">
        <f t="shared" si="1"/>
        <v>0</v>
      </c>
      <c r="G16" s="41">
        <f t="shared" si="2"/>
        <v>0</v>
      </c>
      <c r="H16" s="42">
        <f t="shared" si="3"/>
        <v>0</v>
      </c>
      <c r="J16" s="30" t="str">
        <f t="shared" si="4"/>
        <v>Idrettslag 6</v>
      </c>
      <c r="K16" s="58">
        <f t="shared" si="9"/>
        <v>0</v>
      </c>
      <c r="L16" s="58">
        <f t="shared" si="5"/>
        <v>0</v>
      </c>
      <c r="M16" s="31">
        <f t="shared" si="6"/>
        <v>0</v>
      </c>
      <c r="N16" s="37">
        <f t="shared" si="7"/>
        <v>0</v>
      </c>
      <c r="O16" s="33" t="e">
        <f t="shared" si="8"/>
        <v>#DIV/0!</v>
      </c>
      <c r="P16" s="34" t="e">
        <f t="shared" si="10"/>
        <v>#DIV/0!</v>
      </c>
      <c r="Q16" s="35" t="e">
        <f t="shared" ref="Q16" si="12">ROUND(P16,0)</f>
        <v>#DIV/0!</v>
      </c>
    </row>
    <row r="17" spans="1:17" ht="15.75" thickBot="1" x14ac:dyDescent="0.25">
      <c r="A17" s="39" t="s">
        <v>42</v>
      </c>
      <c r="B17" s="54">
        <v>0</v>
      </c>
      <c r="C17" s="54">
        <v>0</v>
      </c>
      <c r="D17" s="54">
        <v>0</v>
      </c>
      <c r="E17" s="56">
        <v>0</v>
      </c>
      <c r="F17" s="40">
        <f t="shared" si="1"/>
        <v>0</v>
      </c>
      <c r="G17" s="41">
        <f t="shared" si="2"/>
        <v>0</v>
      </c>
      <c r="H17" s="42">
        <f t="shared" ref="H17:H29" si="13">F17+G17</f>
        <v>0</v>
      </c>
      <c r="J17" s="30" t="str">
        <f t="shared" si="4"/>
        <v>Idrettslag 7</v>
      </c>
      <c r="K17" s="58">
        <f t="shared" si="9"/>
        <v>0</v>
      </c>
      <c r="L17" s="58">
        <f t="shared" si="5"/>
        <v>0</v>
      </c>
      <c r="M17" s="31">
        <f t="shared" ref="M17:M29" si="14">L17*2</f>
        <v>0</v>
      </c>
      <c r="N17" s="37">
        <f t="shared" ref="N17:N29" si="15">K17+M17</f>
        <v>0</v>
      </c>
      <c r="O17" s="33" t="e">
        <f t="shared" si="8"/>
        <v>#DIV/0!</v>
      </c>
      <c r="P17" s="34" t="e">
        <f t="shared" ref="P17:P29" si="16">$P$8*O17</f>
        <v>#DIV/0!</v>
      </c>
      <c r="Q17" s="35" t="e">
        <f t="shared" ref="Q17:Q29" si="17">ROUND(P17,0)</f>
        <v>#DIV/0!</v>
      </c>
    </row>
    <row r="18" spans="1:17" ht="15.75" thickBot="1" x14ac:dyDescent="0.25">
      <c r="A18" s="39" t="s">
        <v>43</v>
      </c>
      <c r="B18" s="54">
        <v>0</v>
      </c>
      <c r="C18" s="54">
        <v>0</v>
      </c>
      <c r="D18" s="54">
        <v>0</v>
      </c>
      <c r="E18" s="56">
        <v>0</v>
      </c>
      <c r="F18" s="40">
        <f t="shared" si="1"/>
        <v>0</v>
      </c>
      <c r="G18" s="41">
        <f t="shared" si="2"/>
        <v>0</v>
      </c>
      <c r="H18" s="42">
        <f t="shared" si="13"/>
        <v>0</v>
      </c>
      <c r="J18" s="30" t="str">
        <f t="shared" si="4"/>
        <v>Idrettslag 8</v>
      </c>
      <c r="K18" s="58">
        <f t="shared" si="9"/>
        <v>0</v>
      </c>
      <c r="L18" s="58">
        <f t="shared" si="5"/>
        <v>0</v>
      </c>
      <c r="M18" s="31">
        <f t="shared" si="14"/>
        <v>0</v>
      </c>
      <c r="N18" s="37">
        <f t="shared" si="15"/>
        <v>0</v>
      </c>
      <c r="O18" s="33" t="e">
        <f t="shared" si="8"/>
        <v>#DIV/0!</v>
      </c>
      <c r="P18" s="34" t="e">
        <f t="shared" si="16"/>
        <v>#DIV/0!</v>
      </c>
      <c r="Q18" s="35" t="e">
        <f t="shared" si="17"/>
        <v>#DIV/0!</v>
      </c>
    </row>
    <row r="19" spans="1:17" ht="15.75" thickBot="1" x14ac:dyDescent="0.25">
      <c r="A19" s="39" t="s">
        <v>44</v>
      </c>
      <c r="B19" s="54">
        <v>0</v>
      </c>
      <c r="C19" s="54">
        <v>0</v>
      </c>
      <c r="D19" s="54">
        <v>0</v>
      </c>
      <c r="E19" s="56">
        <v>0</v>
      </c>
      <c r="F19" s="40">
        <f t="shared" si="1"/>
        <v>0</v>
      </c>
      <c r="G19" s="41">
        <f t="shared" si="2"/>
        <v>0</v>
      </c>
      <c r="H19" s="42">
        <f t="shared" si="13"/>
        <v>0</v>
      </c>
      <c r="J19" s="30" t="str">
        <f t="shared" si="4"/>
        <v>Idrettslag 9</v>
      </c>
      <c r="K19" s="58">
        <f t="shared" si="9"/>
        <v>0</v>
      </c>
      <c r="L19" s="58">
        <f t="shared" si="5"/>
        <v>0</v>
      </c>
      <c r="M19" s="31">
        <f t="shared" si="14"/>
        <v>0</v>
      </c>
      <c r="N19" s="37">
        <f t="shared" si="15"/>
        <v>0</v>
      </c>
      <c r="O19" s="33" t="e">
        <f t="shared" si="8"/>
        <v>#DIV/0!</v>
      </c>
      <c r="P19" s="34" t="e">
        <f t="shared" si="16"/>
        <v>#DIV/0!</v>
      </c>
      <c r="Q19" s="35" t="e">
        <f t="shared" si="17"/>
        <v>#DIV/0!</v>
      </c>
    </row>
    <row r="20" spans="1:17" ht="15.75" thickBot="1" x14ac:dyDescent="0.25">
      <c r="A20" s="39" t="s">
        <v>45</v>
      </c>
      <c r="B20" s="54">
        <v>0</v>
      </c>
      <c r="C20" s="54">
        <v>0</v>
      </c>
      <c r="D20" s="54">
        <v>0</v>
      </c>
      <c r="E20" s="56">
        <v>0</v>
      </c>
      <c r="F20" s="40">
        <f t="shared" si="1"/>
        <v>0</v>
      </c>
      <c r="G20" s="41">
        <f t="shared" si="2"/>
        <v>0</v>
      </c>
      <c r="H20" s="42">
        <f t="shared" si="13"/>
        <v>0</v>
      </c>
      <c r="J20" s="30" t="str">
        <f t="shared" si="4"/>
        <v>Idrettslag 10</v>
      </c>
      <c r="K20" s="58">
        <f t="shared" si="9"/>
        <v>0</v>
      </c>
      <c r="L20" s="58">
        <f t="shared" si="5"/>
        <v>0</v>
      </c>
      <c r="M20" s="31">
        <f t="shared" si="14"/>
        <v>0</v>
      </c>
      <c r="N20" s="37">
        <f t="shared" si="15"/>
        <v>0</v>
      </c>
      <c r="O20" s="33" t="e">
        <f t="shared" si="8"/>
        <v>#DIV/0!</v>
      </c>
      <c r="P20" s="34" t="e">
        <f t="shared" si="16"/>
        <v>#DIV/0!</v>
      </c>
      <c r="Q20" s="35" t="e">
        <f t="shared" si="17"/>
        <v>#DIV/0!</v>
      </c>
    </row>
    <row r="21" spans="1:17" ht="15.75" thickBot="1" x14ac:dyDescent="0.25">
      <c r="A21" s="39" t="s">
        <v>46</v>
      </c>
      <c r="B21" s="54">
        <v>0</v>
      </c>
      <c r="C21" s="54">
        <v>0</v>
      </c>
      <c r="D21" s="54">
        <v>0</v>
      </c>
      <c r="E21" s="56">
        <v>0</v>
      </c>
      <c r="F21" s="40">
        <f t="shared" si="1"/>
        <v>0</v>
      </c>
      <c r="G21" s="41">
        <f t="shared" si="2"/>
        <v>0</v>
      </c>
      <c r="H21" s="42">
        <f t="shared" si="13"/>
        <v>0</v>
      </c>
      <c r="J21" s="30" t="str">
        <f t="shared" si="4"/>
        <v>Idrettslag 11</v>
      </c>
      <c r="K21" s="58">
        <f t="shared" si="9"/>
        <v>0</v>
      </c>
      <c r="L21" s="58">
        <f t="shared" si="5"/>
        <v>0</v>
      </c>
      <c r="M21" s="31">
        <f t="shared" si="14"/>
        <v>0</v>
      </c>
      <c r="N21" s="37">
        <f t="shared" si="15"/>
        <v>0</v>
      </c>
      <c r="O21" s="33" t="e">
        <f t="shared" si="8"/>
        <v>#DIV/0!</v>
      </c>
      <c r="P21" s="34" t="e">
        <f t="shared" si="16"/>
        <v>#DIV/0!</v>
      </c>
      <c r="Q21" s="35" t="e">
        <f t="shared" si="17"/>
        <v>#DIV/0!</v>
      </c>
    </row>
    <row r="22" spans="1:17" ht="15.75" thickBot="1" x14ac:dyDescent="0.25">
      <c r="A22" s="39" t="s">
        <v>47</v>
      </c>
      <c r="B22" s="54">
        <v>0</v>
      </c>
      <c r="C22" s="54">
        <v>0</v>
      </c>
      <c r="D22" s="54">
        <v>0</v>
      </c>
      <c r="E22" s="56">
        <v>0</v>
      </c>
      <c r="F22" s="40">
        <f t="shared" si="1"/>
        <v>0</v>
      </c>
      <c r="G22" s="41">
        <f t="shared" si="2"/>
        <v>0</v>
      </c>
      <c r="H22" s="42">
        <f t="shared" si="13"/>
        <v>0</v>
      </c>
      <c r="J22" s="30" t="str">
        <f t="shared" si="4"/>
        <v>Idrettslag 12</v>
      </c>
      <c r="K22" s="58">
        <f t="shared" si="9"/>
        <v>0</v>
      </c>
      <c r="L22" s="58">
        <f t="shared" si="5"/>
        <v>0</v>
      </c>
      <c r="M22" s="31">
        <f t="shared" si="14"/>
        <v>0</v>
      </c>
      <c r="N22" s="37">
        <f t="shared" si="15"/>
        <v>0</v>
      </c>
      <c r="O22" s="33" t="e">
        <f t="shared" si="8"/>
        <v>#DIV/0!</v>
      </c>
      <c r="P22" s="34" t="e">
        <f t="shared" si="16"/>
        <v>#DIV/0!</v>
      </c>
      <c r="Q22" s="35" t="e">
        <f t="shared" si="17"/>
        <v>#DIV/0!</v>
      </c>
    </row>
    <row r="23" spans="1:17" ht="15.75" thickBot="1" x14ac:dyDescent="0.25">
      <c r="A23" s="39" t="s">
        <v>48</v>
      </c>
      <c r="B23" s="54">
        <v>0</v>
      </c>
      <c r="C23" s="54">
        <v>0</v>
      </c>
      <c r="D23" s="54">
        <v>0</v>
      </c>
      <c r="E23" s="56">
        <v>0</v>
      </c>
      <c r="F23" s="40">
        <f t="shared" si="1"/>
        <v>0</v>
      </c>
      <c r="G23" s="41">
        <f t="shared" si="2"/>
        <v>0</v>
      </c>
      <c r="H23" s="42">
        <f t="shared" si="13"/>
        <v>0</v>
      </c>
      <c r="J23" s="30" t="str">
        <f t="shared" si="4"/>
        <v>Idrettslag 13</v>
      </c>
      <c r="K23" s="58">
        <f t="shared" si="9"/>
        <v>0</v>
      </c>
      <c r="L23" s="58">
        <f t="shared" si="5"/>
        <v>0</v>
      </c>
      <c r="M23" s="31">
        <f t="shared" si="14"/>
        <v>0</v>
      </c>
      <c r="N23" s="37">
        <f t="shared" si="15"/>
        <v>0</v>
      </c>
      <c r="O23" s="33" t="e">
        <f t="shared" si="8"/>
        <v>#DIV/0!</v>
      </c>
      <c r="P23" s="34" t="e">
        <f t="shared" si="16"/>
        <v>#DIV/0!</v>
      </c>
      <c r="Q23" s="35" t="e">
        <f t="shared" si="17"/>
        <v>#DIV/0!</v>
      </c>
    </row>
    <row r="24" spans="1:17" ht="15.75" thickBot="1" x14ac:dyDescent="0.25">
      <c r="A24" s="39" t="s">
        <v>49</v>
      </c>
      <c r="B24" s="54">
        <v>0</v>
      </c>
      <c r="C24" s="54">
        <v>0</v>
      </c>
      <c r="D24" s="54">
        <v>0</v>
      </c>
      <c r="E24" s="56">
        <v>0</v>
      </c>
      <c r="F24" s="40">
        <f t="shared" si="1"/>
        <v>0</v>
      </c>
      <c r="G24" s="41">
        <f t="shared" si="2"/>
        <v>0</v>
      </c>
      <c r="H24" s="42">
        <f t="shared" si="13"/>
        <v>0</v>
      </c>
      <c r="J24" s="30" t="str">
        <f t="shared" si="4"/>
        <v>Idrettslag 14</v>
      </c>
      <c r="K24" s="58">
        <f t="shared" si="9"/>
        <v>0</v>
      </c>
      <c r="L24" s="58">
        <f t="shared" si="5"/>
        <v>0</v>
      </c>
      <c r="M24" s="31">
        <f t="shared" si="14"/>
        <v>0</v>
      </c>
      <c r="N24" s="37">
        <f t="shared" si="15"/>
        <v>0</v>
      </c>
      <c r="O24" s="33" t="e">
        <f t="shared" si="8"/>
        <v>#DIV/0!</v>
      </c>
      <c r="P24" s="34" t="e">
        <f t="shared" si="16"/>
        <v>#DIV/0!</v>
      </c>
      <c r="Q24" s="35" t="e">
        <f t="shared" si="17"/>
        <v>#DIV/0!</v>
      </c>
    </row>
    <row r="25" spans="1:17" ht="15.75" thickBot="1" x14ac:dyDescent="0.25">
      <c r="A25" s="39" t="s">
        <v>50</v>
      </c>
      <c r="B25" s="54">
        <v>0</v>
      </c>
      <c r="C25" s="54">
        <v>0</v>
      </c>
      <c r="D25" s="54">
        <v>0</v>
      </c>
      <c r="E25" s="56">
        <v>0</v>
      </c>
      <c r="F25" s="40">
        <f t="shared" si="1"/>
        <v>0</v>
      </c>
      <c r="G25" s="41">
        <f t="shared" si="2"/>
        <v>0</v>
      </c>
      <c r="H25" s="42">
        <f t="shared" si="13"/>
        <v>0</v>
      </c>
      <c r="J25" s="30" t="str">
        <f t="shared" si="4"/>
        <v>Idrettslag 15</v>
      </c>
      <c r="K25" s="58">
        <f t="shared" si="9"/>
        <v>0</v>
      </c>
      <c r="L25" s="58">
        <f t="shared" si="5"/>
        <v>0</v>
      </c>
      <c r="M25" s="31">
        <f t="shared" si="14"/>
        <v>0</v>
      </c>
      <c r="N25" s="37">
        <f t="shared" si="15"/>
        <v>0</v>
      </c>
      <c r="O25" s="33" t="e">
        <f t="shared" si="8"/>
        <v>#DIV/0!</v>
      </c>
      <c r="P25" s="34" t="e">
        <f t="shared" si="16"/>
        <v>#DIV/0!</v>
      </c>
      <c r="Q25" s="35" t="e">
        <f t="shared" si="17"/>
        <v>#DIV/0!</v>
      </c>
    </row>
    <row r="26" spans="1:17" ht="15.75" thickBot="1" x14ac:dyDescent="0.25">
      <c r="A26" s="39" t="s">
        <v>51</v>
      </c>
      <c r="B26" s="54">
        <v>0</v>
      </c>
      <c r="C26" s="54">
        <v>0</v>
      </c>
      <c r="D26" s="54">
        <v>0</v>
      </c>
      <c r="E26" s="56">
        <v>0</v>
      </c>
      <c r="F26" s="40">
        <f t="shared" si="1"/>
        <v>0</v>
      </c>
      <c r="G26" s="41">
        <f t="shared" si="2"/>
        <v>0</v>
      </c>
      <c r="H26" s="42">
        <f t="shared" si="13"/>
        <v>0</v>
      </c>
      <c r="J26" s="30" t="str">
        <f t="shared" si="4"/>
        <v>Idrettslag 16</v>
      </c>
      <c r="K26" s="58">
        <f t="shared" si="9"/>
        <v>0</v>
      </c>
      <c r="L26" s="58">
        <f t="shared" si="5"/>
        <v>0</v>
      </c>
      <c r="M26" s="31">
        <f t="shared" si="14"/>
        <v>0</v>
      </c>
      <c r="N26" s="37">
        <f t="shared" si="15"/>
        <v>0</v>
      </c>
      <c r="O26" s="33" t="e">
        <f t="shared" si="8"/>
        <v>#DIV/0!</v>
      </c>
      <c r="P26" s="34" t="e">
        <f t="shared" si="16"/>
        <v>#DIV/0!</v>
      </c>
      <c r="Q26" s="35" t="e">
        <f t="shared" si="17"/>
        <v>#DIV/0!</v>
      </c>
    </row>
    <row r="27" spans="1:17" ht="15.75" thickBot="1" x14ac:dyDescent="0.25">
      <c r="A27" s="39" t="s">
        <v>52</v>
      </c>
      <c r="B27" s="54">
        <v>0</v>
      </c>
      <c r="C27" s="54">
        <v>0</v>
      </c>
      <c r="D27" s="54">
        <v>0</v>
      </c>
      <c r="E27" s="56">
        <v>0</v>
      </c>
      <c r="F27" s="40">
        <f t="shared" si="1"/>
        <v>0</v>
      </c>
      <c r="G27" s="41">
        <f t="shared" si="2"/>
        <v>0</v>
      </c>
      <c r="H27" s="42">
        <f t="shared" si="13"/>
        <v>0</v>
      </c>
      <c r="J27" s="30" t="str">
        <f t="shared" si="4"/>
        <v>Idrettslag 17</v>
      </c>
      <c r="K27" s="58">
        <f t="shared" si="9"/>
        <v>0</v>
      </c>
      <c r="L27" s="58">
        <f t="shared" si="5"/>
        <v>0</v>
      </c>
      <c r="M27" s="31">
        <f t="shared" si="14"/>
        <v>0</v>
      </c>
      <c r="N27" s="37">
        <f t="shared" si="15"/>
        <v>0</v>
      </c>
      <c r="O27" s="33" t="e">
        <f t="shared" si="8"/>
        <v>#DIV/0!</v>
      </c>
      <c r="P27" s="34" t="e">
        <f t="shared" si="16"/>
        <v>#DIV/0!</v>
      </c>
      <c r="Q27" s="35" t="e">
        <f t="shared" si="17"/>
        <v>#DIV/0!</v>
      </c>
    </row>
    <row r="28" spans="1:17" ht="15.75" thickBot="1" x14ac:dyDescent="0.25">
      <c r="A28" s="39" t="s">
        <v>53</v>
      </c>
      <c r="B28" s="54">
        <v>0</v>
      </c>
      <c r="C28" s="54">
        <v>0</v>
      </c>
      <c r="D28" s="54">
        <v>0</v>
      </c>
      <c r="E28" s="56">
        <v>0</v>
      </c>
      <c r="F28" s="40">
        <f t="shared" si="1"/>
        <v>0</v>
      </c>
      <c r="G28" s="41">
        <f t="shared" si="2"/>
        <v>0</v>
      </c>
      <c r="H28" s="42">
        <f t="shared" si="13"/>
        <v>0</v>
      </c>
      <c r="J28" s="30" t="str">
        <f t="shared" si="4"/>
        <v>Idrettslag 18</v>
      </c>
      <c r="K28" s="58">
        <f t="shared" si="9"/>
        <v>0</v>
      </c>
      <c r="L28" s="58">
        <f t="shared" si="5"/>
        <v>0</v>
      </c>
      <c r="M28" s="31">
        <f t="shared" si="14"/>
        <v>0</v>
      </c>
      <c r="N28" s="37">
        <f t="shared" si="15"/>
        <v>0</v>
      </c>
      <c r="O28" s="33" t="e">
        <f t="shared" si="8"/>
        <v>#DIV/0!</v>
      </c>
      <c r="P28" s="34" t="e">
        <f t="shared" si="16"/>
        <v>#DIV/0!</v>
      </c>
      <c r="Q28" s="35" t="e">
        <f t="shared" si="17"/>
        <v>#DIV/0!</v>
      </c>
    </row>
    <row r="29" spans="1:17" ht="15.75" thickBot="1" x14ac:dyDescent="0.25">
      <c r="A29" s="39" t="s">
        <v>54</v>
      </c>
      <c r="B29" s="54">
        <v>0</v>
      </c>
      <c r="C29" s="54">
        <v>0</v>
      </c>
      <c r="D29" s="54">
        <v>0</v>
      </c>
      <c r="E29" s="56">
        <v>0</v>
      </c>
      <c r="F29" s="40">
        <f t="shared" si="1"/>
        <v>0</v>
      </c>
      <c r="G29" s="41">
        <f t="shared" si="2"/>
        <v>0</v>
      </c>
      <c r="H29" s="42">
        <f t="shared" si="13"/>
        <v>0</v>
      </c>
      <c r="J29" s="30" t="str">
        <f t="shared" si="4"/>
        <v>Idrettslag 19</v>
      </c>
      <c r="K29" s="58">
        <f t="shared" si="9"/>
        <v>0</v>
      </c>
      <c r="L29" s="58">
        <f t="shared" si="5"/>
        <v>0</v>
      </c>
      <c r="M29" s="31">
        <f t="shared" si="14"/>
        <v>0</v>
      </c>
      <c r="N29" s="37">
        <f t="shared" si="15"/>
        <v>0</v>
      </c>
      <c r="O29" s="33" t="e">
        <f t="shared" si="8"/>
        <v>#DIV/0!</v>
      </c>
      <c r="P29" s="34" t="e">
        <f t="shared" si="16"/>
        <v>#DIV/0!</v>
      </c>
      <c r="Q29" s="35" t="e">
        <f t="shared" si="17"/>
        <v>#DIV/0!</v>
      </c>
    </row>
    <row r="30" spans="1:17" ht="15.75" thickBot="1" x14ac:dyDescent="0.25">
      <c r="A30" s="39" t="s">
        <v>55</v>
      </c>
      <c r="B30" s="54">
        <v>0</v>
      </c>
      <c r="C30" s="54">
        <v>0</v>
      </c>
      <c r="D30" s="54">
        <v>0</v>
      </c>
      <c r="E30" s="56">
        <v>0</v>
      </c>
      <c r="F30" s="40">
        <f t="shared" ref="F30:F50" si="18">SUM(B30:C30)</f>
        <v>0</v>
      </c>
      <c r="G30" s="41">
        <f t="shared" ref="G30:G50" si="19">SUM(D30:E30)</f>
        <v>0</v>
      </c>
      <c r="H30" s="42">
        <f t="shared" ref="H30:H50" si="20">F30+G30</f>
        <v>0</v>
      </c>
      <c r="J30" s="30" t="str">
        <f t="shared" ref="J30:J50" si="21">A30</f>
        <v>Idrettslag 20</v>
      </c>
      <c r="K30" s="58">
        <f t="shared" ref="K30:K50" si="22">B30+D30</f>
        <v>0</v>
      </c>
      <c r="L30" s="58">
        <f t="shared" ref="L30:L50" si="23">C30+E30</f>
        <v>0</v>
      </c>
      <c r="M30" s="31">
        <f t="shared" ref="M30:M50" si="24">L30*2</f>
        <v>0</v>
      </c>
      <c r="N30" s="37">
        <f t="shared" ref="N30:N50" si="25">K30+M30</f>
        <v>0</v>
      </c>
      <c r="O30" s="33" t="e">
        <f t="shared" si="8"/>
        <v>#DIV/0!</v>
      </c>
      <c r="P30" s="34" t="e">
        <f t="shared" ref="P30:P50" si="26">$P$8*O30</f>
        <v>#DIV/0!</v>
      </c>
      <c r="Q30" s="35" t="e">
        <f t="shared" ref="Q30:Q50" si="27">ROUND(P30,0)</f>
        <v>#DIV/0!</v>
      </c>
    </row>
    <row r="31" spans="1:17" ht="15.75" thickBot="1" x14ac:dyDescent="0.25">
      <c r="A31" s="39" t="s">
        <v>60</v>
      </c>
      <c r="B31" s="54">
        <v>0</v>
      </c>
      <c r="C31" s="54">
        <v>0</v>
      </c>
      <c r="D31" s="54">
        <v>0</v>
      </c>
      <c r="E31" s="56">
        <v>0</v>
      </c>
      <c r="F31" s="40">
        <f t="shared" si="18"/>
        <v>0</v>
      </c>
      <c r="G31" s="41">
        <f t="shared" si="19"/>
        <v>0</v>
      </c>
      <c r="H31" s="42">
        <f t="shared" si="20"/>
        <v>0</v>
      </c>
      <c r="J31" s="30" t="str">
        <f t="shared" si="21"/>
        <v>Idrettslag 21</v>
      </c>
      <c r="K31" s="58">
        <f t="shared" si="22"/>
        <v>0</v>
      </c>
      <c r="L31" s="58">
        <f t="shared" si="23"/>
        <v>0</v>
      </c>
      <c r="M31" s="31">
        <f t="shared" si="24"/>
        <v>0</v>
      </c>
      <c r="N31" s="37">
        <f t="shared" si="25"/>
        <v>0</v>
      </c>
      <c r="O31" s="33" t="e">
        <f t="shared" si="8"/>
        <v>#DIV/0!</v>
      </c>
      <c r="P31" s="34" t="e">
        <f t="shared" si="26"/>
        <v>#DIV/0!</v>
      </c>
      <c r="Q31" s="35" t="e">
        <f t="shared" si="27"/>
        <v>#DIV/0!</v>
      </c>
    </row>
    <row r="32" spans="1:17" ht="15.75" thickBot="1" x14ac:dyDescent="0.25">
      <c r="A32" s="39" t="s">
        <v>61</v>
      </c>
      <c r="B32" s="54">
        <v>0</v>
      </c>
      <c r="C32" s="54">
        <v>0</v>
      </c>
      <c r="D32" s="54">
        <v>0</v>
      </c>
      <c r="E32" s="56">
        <v>0</v>
      </c>
      <c r="F32" s="40">
        <f t="shared" si="18"/>
        <v>0</v>
      </c>
      <c r="G32" s="41">
        <f t="shared" si="19"/>
        <v>0</v>
      </c>
      <c r="H32" s="42">
        <f t="shared" si="20"/>
        <v>0</v>
      </c>
      <c r="J32" s="30" t="str">
        <f t="shared" si="21"/>
        <v>Idrettslag 22</v>
      </c>
      <c r="K32" s="58">
        <f t="shared" si="22"/>
        <v>0</v>
      </c>
      <c r="L32" s="58">
        <f t="shared" si="23"/>
        <v>0</v>
      </c>
      <c r="M32" s="31">
        <f t="shared" si="24"/>
        <v>0</v>
      </c>
      <c r="N32" s="37">
        <f t="shared" si="25"/>
        <v>0</v>
      </c>
      <c r="O32" s="33" t="e">
        <f t="shared" si="8"/>
        <v>#DIV/0!</v>
      </c>
      <c r="P32" s="34" t="e">
        <f t="shared" si="26"/>
        <v>#DIV/0!</v>
      </c>
      <c r="Q32" s="35" t="e">
        <f t="shared" si="27"/>
        <v>#DIV/0!</v>
      </c>
    </row>
    <row r="33" spans="1:17" ht="15.75" thickBot="1" x14ac:dyDescent="0.25">
      <c r="A33" s="39" t="s">
        <v>62</v>
      </c>
      <c r="B33" s="54">
        <v>0</v>
      </c>
      <c r="C33" s="54">
        <v>0</v>
      </c>
      <c r="D33" s="54">
        <v>0</v>
      </c>
      <c r="E33" s="56">
        <v>0</v>
      </c>
      <c r="F33" s="40">
        <f t="shared" si="18"/>
        <v>0</v>
      </c>
      <c r="G33" s="41">
        <f t="shared" si="19"/>
        <v>0</v>
      </c>
      <c r="H33" s="42">
        <f t="shared" si="20"/>
        <v>0</v>
      </c>
      <c r="J33" s="30" t="str">
        <f t="shared" si="21"/>
        <v>Idrettslag 23</v>
      </c>
      <c r="K33" s="58">
        <f t="shared" si="22"/>
        <v>0</v>
      </c>
      <c r="L33" s="58">
        <f t="shared" si="23"/>
        <v>0</v>
      </c>
      <c r="M33" s="31">
        <f t="shared" si="24"/>
        <v>0</v>
      </c>
      <c r="N33" s="37">
        <f t="shared" si="25"/>
        <v>0</v>
      </c>
      <c r="O33" s="33" t="e">
        <f t="shared" si="8"/>
        <v>#DIV/0!</v>
      </c>
      <c r="P33" s="34" t="e">
        <f t="shared" si="26"/>
        <v>#DIV/0!</v>
      </c>
      <c r="Q33" s="35" t="e">
        <f t="shared" si="27"/>
        <v>#DIV/0!</v>
      </c>
    </row>
    <row r="34" spans="1:17" ht="15.75" thickBot="1" x14ac:dyDescent="0.25">
      <c r="A34" s="39" t="s">
        <v>63</v>
      </c>
      <c r="B34" s="54">
        <v>0</v>
      </c>
      <c r="C34" s="54">
        <v>0</v>
      </c>
      <c r="D34" s="54">
        <v>0</v>
      </c>
      <c r="E34" s="56">
        <v>0</v>
      </c>
      <c r="F34" s="40">
        <f t="shared" si="18"/>
        <v>0</v>
      </c>
      <c r="G34" s="41">
        <f t="shared" si="19"/>
        <v>0</v>
      </c>
      <c r="H34" s="42">
        <f t="shared" si="20"/>
        <v>0</v>
      </c>
      <c r="J34" s="30" t="str">
        <f t="shared" si="21"/>
        <v>Idrettslag 24</v>
      </c>
      <c r="K34" s="58">
        <f t="shared" si="22"/>
        <v>0</v>
      </c>
      <c r="L34" s="58">
        <f t="shared" si="23"/>
        <v>0</v>
      </c>
      <c r="M34" s="31">
        <f t="shared" si="24"/>
        <v>0</v>
      </c>
      <c r="N34" s="37">
        <f t="shared" si="25"/>
        <v>0</v>
      </c>
      <c r="O34" s="33" t="e">
        <f t="shared" si="8"/>
        <v>#DIV/0!</v>
      </c>
      <c r="P34" s="34" t="e">
        <f t="shared" si="26"/>
        <v>#DIV/0!</v>
      </c>
      <c r="Q34" s="35" t="e">
        <f t="shared" si="27"/>
        <v>#DIV/0!</v>
      </c>
    </row>
    <row r="35" spans="1:17" ht="15.75" thickBot="1" x14ac:dyDescent="0.25">
      <c r="A35" s="39" t="s">
        <v>64</v>
      </c>
      <c r="B35" s="54">
        <v>0</v>
      </c>
      <c r="C35" s="54">
        <v>0</v>
      </c>
      <c r="D35" s="54">
        <v>0</v>
      </c>
      <c r="E35" s="56">
        <v>0</v>
      </c>
      <c r="F35" s="40">
        <f t="shared" si="18"/>
        <v>0</v>
      </c>
      <c r="G35" s="41">
        <f t="shared" si="19"/>
        <v>0</v>
      </c>
      <c r="H35" s="42">
        <f t="shared" si="20"/>
        <v>0</v>
      </c>
      <c r="J35" s="30" t="str">
        <f t="shared" si="21"/>
        <v>Idrettslag 25</v>
      </c>
      <c r="K35" s="58">
        <f t="shared" si="22"/>
        <v>0</v>
      </c>
      <c r="L35" s="58">
        <f t="shared" si="23"/>
        <v>0</v>
      </c>
      <c r="M35" s="31">
        <f t="shared" si="24"/>
        <v>0</v>
      </c>
      <c r="N35" s="37">
        <f t="shared" si="25"/>
        <v>0</v>
      </c>
      <c r="O35" s="33" t="e">
        <f t="shared" si="8"/>
        <v>#DIV/0!</v>
      </c>
      <c r="P35" s="34" t="e">
        <f t="shared" si="26"/>
        <v>#DIV/0!</v>
      </c>
      <c r="Q35" s="35" t="e">
        <f t="shared" si="27"/>
        <v>#DIV/0!</v>
      </c>
    </row>
    <row r="36" spans="1:17" ht="15.75" thickBot="1" x14ac:dyDescent="0.25">
      <c r="A36" s="39" t="s">
        <v>65</v>
      </c>
      <c r="B36" s="54">
        <v>0</v>
      </c>
      <c r="C36" s="54">
        <v>0</v>
      </c>
      <c r="D36" s="54">
        <v>0</v>
      </c>
      <c r="E36" s="56">
        <v>0</v>
      </c>
      <c r="F36" s="40">
        <f t="shared" si="18"/>
        <v>0</v>
      </c>
      <c r="G36" s="41">
        <f t="shared" si="19"/>
        <v>0</v>
      </c>
      <c r="H36" s="42">
        <f t="shared" si="20"/>
        <v>0</v>
      </c>
      <c r="J36" s="30" t="str">
        <f t="shared" si="21"/>
        <v>Idrettslag 26</v>
      </c>
      <c r="K36" s="58">
        <f t="shared" si="22"/>
        <v>0</v>
      </c>
      <c r="L36" s="58">
        <f t="shared" si="23"/>
        <v>0</v>
      </c>
      <c r="M36" s="31">
        <f t="shared" si="24"/>
        <v>0</v>
      </c>
      <c r="N36" s="37">
        <f t="shared" si="25"/>
        <v>0</v>
      </c>
      <c r="O36" s="33" t="e">
        <f t="shared" si="8"/>
        <v>#DIV/0!</v>
      </c>
      <c r="P36" s="34" t="e">
        <f t="shared" si="26"/>
        <v>#DIV/0!</v>
      </c>
      <c r="Q36" s="35" t="e">
        <f t="shared" si="27"/>
        <v>#DIV/0!</v>
      </c>
    </row>
    <row r="37" spans="1:17" ht="15.75" thickBot="1" x14ac:dyDescent="0.25">
      <c r="A37" s="39" t="s">
        <v>66</v>
      </c>
      <c r="B37" s="54">
        <v>0</v>
      </c>
      <c r="C37" s="54">
        <v>0</v>
      </c>
      <c r="D37" s="54">
        <v>0</v>
      </c>
      <c r="E37" s="56">
        <v>0</v>
      </c>
      <c r="F37" s="40">
        <f t="shared" si="18"/>
        <v>0</v>
      </c>
      <c r="G37" s="41">
        <f t="shared" si="19"/>
        <v>0</v>
      </c>
      <c r="H37" s="42">
        <f t="shared" si="20"/>
        <v>0</v>
      </c>
      <c r="J37" s="30" t="str">
        <f t="shared" si="21"/>
        <v>Idrettslag 27</v>
      </c>
      <c r="K37" s="58">
        <f t="shared" si="22"/>
        <v>0</v>
      </c>
      <c r="L37" s="58">
        <f t="shared" si="23"/>
        <v>0</v>
      </c>
      <c r="M37" s="31">
        <f t="shared" si="24"/>
        <v>0</v>
      </c>
      <c r="N37" s="37">
        <f t="shared" si="25"/>
        <v>0</v>
      </c>
      <c r="O37" s="33" t="e">
        <f t="shared" si="8"/>
        <v>#DIV/0!</v>
      </c>
      <c r="P37" s="34" t="e">
        <f t="shared" si="26"/>
        <v>#DIV/0!</v>
      </c>
      <c r="Q37" s="35" t="e">
        <f t="shared" si="27"/>
        <v>#DIV/0!</v>
      </c>
    </row>
    <row r="38" spans="1:17" ht="15.75" thickBot="1" x14ac:dyDescent="0.25">
      <c r="A38" s="39" t="s">
        <v>67</v>
      </c>
      <c r="B38" s="54">
        <v>0</v>
      </c>
      <c r="C38" s="54">
        <v>0</v>
      </c>
      <c r="D38" s="54">
        <v>0</v>
      </c>
      <c r="E38" s="56">
        <v>0</v>
      </c>
      <c r="F38" s="40">
        <f t="shared" si="18"/>
        <v>0</v>
      </c>
      <c r="G38" s="41">
        <f t="shared" si="19"/>
        <v>0</v>
      </c>
      <c r="H38" s="42">
        <f t="shared" si="20"/>
        <v>0</v>
      </c>
      <c r="J38" s="30" t="str">
        <f t="shared" si="21"/>
        <v>Idrettslag 28</v>
      </c>
      <c r="K38" s="58">
        <f t="shared" si="22"/>
        <v>0</v>
      </c>
      <c r="L38" s="58">
        <f t="shared" si="23"/>
        <v>0</v>
      </c>
      <c r="M38" s="31">
        <f t="shared" si="24"/>
        <v>0</v>
      </c>
      <c r="N38" s="37">
        <f t="shared" si="25"/>
        <v>0</v>
      </c>
      <c r="O38" s="33" t="e">
        <f t="shared" si="8"/>
        <v>#DIV/0!</v>
      </c>
      <c r="P38" s="34" t="e">
        <f t="shared" si="26"/>
        <v>#DIV/0!</v>
      </c>
      <c r="Q38" s="35" t="e">
        <f t="shared" si="27"/>
        <v>#DIV/0!</v>
      </c>
    </row>
    <row r="39" spans="1:17" ht="15.75" thickBot="1" x14ac:dyDescent="0.25">
      <c r="A39" s="39" t="s">
        <v>68</v>
      </c>
      <c r="B39" s="54">
        <v>0</v>
      </c>
      <c r="C39" s="54">
        <v>0</v>
      </c>
      <c r="D39" s="54">
        <v>0</v>
      </c>
      <c r="E39" s="56">
        <v>0</v>
      </c>
      <c r="F39" s="40">
        <f t="shared" si="18"/>
        <v>0</v>
      </c>
      <c r="G39" s="41">
        <f t="shared" si="19"/>
        <v>0</v>
      </c>
      <c r="H39" s="42">
        <f t="shared" si="20"/>
        <v>0</v>
      </c>
      <c r="J39" s="30" t="str">
        <f t="shared" si="21"/>
        <v>Idrettslag 29</v>
      </c>
      <c r="K39" s="58">
        <f t="shared" si="22"/>
        <v>0</v>
      </c>
      <c r="L39" s="58">
        <f t="shared" si="23"/>
        <v>0</v>
      </c>
      <c r="M39" s="31">
        <f t="shared" si="24"/>
        <v>0</v>
      </c>
      <c r="N39" s="37">
        <f t="shared" si="25"/>
        <v>0</v>
      </c>
      <c r="O39" s="33" t="e">
        <f t="shared" si="8"/>
        <v>#DIV/0!</v>
      </c>
      <c r="P39" s="34" t="e">
        <f t="shared" si="26"/>
        <v>#DIV/0!</v>
      </c>
      <c r="Q39" s="35" t="e">
        <f t="shared" si="27"/>
        <v>#DIV/0!</v>
      </c>
    </row>
    <row r="40" spans="1:17" ht="15.75" thickBot="1" x14ac:dyDescent="0.25">
      <c r="A40" s="39" t="s">
        <v>69</v>
      </c>
      <c r="B40" s="54">
        <v>0</v>
      </c>
      <c r="C40" s="54">
        <v>0</v>
      </c>
      <c r="D40" s="54">
        <v>0</v>
      </c>
      <c r="E40" s="56">
        <v>0</v>
      </c>
      <c r="F40" s="40">
        <f t="shared" si="18"/>
        <v>0</v>
      </c>
      <c r="G40" s="41">
        <f t="shared" si="19"/>
        <v>0</v>
      </c>
      <c r="H40" s="42">
        <f t="shared" si="20"/>
        <v>0</v>
      </c>
      <c r="J40" s="30" t="str">
        <f t="shared" si="21"/>
        <v>Idrettslag 30</v>
      </c>
      <c r="K40" s="58">
        <f t="shared" si="22"/>
        <v>0</v>
      </c>
      <c r="L40" s="58">
        <f t="shared" si="23"/>
        <v>0</v>
      </c>
      <c r="M40" s="31">
        <f t="shared" si="24"/>
        <v>0</v>
      </c>
      <c r="N40" s="37">
        <f t="shared" si="25"/>
        <v>0</v>
      </c>
      <c r="O40" s="33" t="e">
        <f t="shared" si="8"/>
        <v>#DIV/0!</v>
      </c>
      <c r="P40" s="34" t="e">
        <f t="shared" si="26"/>
        <v>#DIV/0!</v>
      </c>
      <c r="Q40" s="35" t="e">
        <f t="shared" si="27"/>
        <v>#DIV/0!</v>
      </c>
    </row>
    <row r="41" spans="1:17" ht="15.75" thickBot="1" x14ac:dyDescent="0.25">
      <c r="A41" s="39" t="s">
        <v>70</v>
      </c>
      <c r="B41" s="54">
        <v>0</v>
      </c>
      <c r="C41" s="54">
        <v>0</v>
      </c>
      <c r="D41" s="54">
        <v>0</v>
      </c>
      <c r="E41" s="56">
        <v>0</v>
      </c>
      <c r="F41" s="40">
        <f t="shared" si="18"/>
        <v>0</v>
      </c>
      <c r="G41" s="41">
        <f t="shared" si="19"/>
        <v>0</v>
      </c>
      <c r="H41" s="42">
        <f t="shared" si="20"/>
        <v>0</v>
      </c>
      <c r="J41" s="30" t="str">
        <f t="shared" si="21"/>
        <v>Idrettslag 31</v>
      </c>
      <c r="K41" s="58">
        <f t="shared" si="22"/>
        <v>0</v>
      </c>
      <c r="L41" s="58">
        <f t="shared" si="23"/>
        <v>0</v>
      </c>
      <c r="M41" s="31">
        <f t="shared" si="24"/>
        <v>0</v>
      </c>
      <c r="N41" s="37">
        <f t="shared" si="25"/>
        <v>0</v>
      </c>
      <c r="O41" s="33" t="e">
        <f t="shared" si="8"/>
        <v>#DIV/0!</v>
      </c>
      <c r="P41" s="34" t="e">
        <f t="shared" si="26"/>
        <v>#DIV/0!</v>
      </c>
      <c r="Q41" s="35" t="e">
        <f t="shared" si="27"/>
        <v>#DIV/0!</v>
      </c>
    </row>
    <row r="42" spans="1:17" ht="15.75" thickBot="1" x14ac:dyDescent="0.25">
      <c r="A42" s="39" t="s">
        <v>71</v>
      </c>
      <c r="B42" s="54">
        <v>0</v>
      </c>
      <c r="C42" s="54">
        <v>0</v>
      </c>
      <c r="D42" s="54">
        <v>0</v>
      </c>
      <c r="E42" s="56">
        <v>0</v>
      </c>
      <c r="F42" s="40">
        <f t="shared" si="18"/>
        <v>0</v>
      </c>
      <c r="G42" s="41">
        <f t="shared" si="19"/>
        <v>0</v>
      </c>
      <c r="H42" s="42">
        <f t="shared" si="20"/>
        <v>0</v>
      </c>
      <c r="J42" s="30" t="str">
        <f t="shared" si="21"/>
        <v>Idrettslag 32</v>
      </c>
      <c r="K42" s="58">
        <f t="shared" si="22"/>
        <v>0</v>
      </c>
      <c r="L42" s="58">
        <f t="shared" si="23"/>
        <v>0</v>
      </c>
      <c r="M42" s="31">
        <f t="shared" si="24"/>
        <v>0</v>
      </c>
      <c r="N42" s="37">
        <f t="shared" si="25"/>
        <v>0</v>
      </c>
      <c r="O42" s="33" t="e">
        <f t="shared" si="8"/>
        <v>#DIV/0!</v>
      </c>
      <c r="P42" s="34" t="e">
        <f t="shared" si="26"/>
        <v>#DIV/0!</v>
      </c>
      <c r="Q42" s="35" t="e">
        <f t="shared" si="27"/>
        <v>#DIV/0!</v>
      </c>
    </row>
    <row r="43" spans="1:17" ht="15.75" thickBot="1" x14ac:dyDescent="0.25">
      <c r="A43" s="39" t="s">
        <v>72</v>
      </c>
      <c r="B43" s="54">
        <v>0</v>
      </c>
      <c r="C43" s="54">
        <v>0</v>
      </c>
      <c r="D43" s="54">
        <v>0</v>
      </c>
      <c r="E43" s="56">
        <v>0</v>
      </c>
      <c r="F43" s="40">
        <f t="shared" si="18"/>
        <v>0</v>
      </c>
      <c r="G43" s="41">
        <f t="shared" si="19"/>
        <v>0</v>
      </c>
      <c r="H43" s="42">
        <f t="shared" si="20"/>
        <v>0</v>
      </c>
      <c r="J43" s="30" t="str">
        <f t="shared" si="21"/>
        <v>Idrettslag 33</v>
      </c>
      <c r="K43" s="58">
        <f t="shared" si="22"/>
        <v>0</v>
      </c>
      <c r="L43" s="58">
        <f t="shared" si="23"/>
        <v>0</v>
      </c>
      <c r="M43" s="31">
        <f t="shared" si="24"/>
        <v>0</v>
      </c>
      <c r="N43" s="37">
        <f t="shared" si="25"/>
        <v>0</v>
      </c>
      <c r="O43" s="33" t="e">
        <f t="shared" si="8"/>
        <v>#DIV/0!</v>
      </c>
      <c r="P43" s="34" t="e">
        <f t="shared" si="26"/>
        <v>#DIV/0!</v>
      </c>
      <c r="Q43" s="35" t="e">
        <f t="shared" si="27"/>
        <v>#DIV/0!</v>
      </c>
    </row>
    <row r="44" spans="1:17" ht="15.75" thickBot="1" x14ac:dyDescent="0.25">
      <c r="A44" s="39" t="s">
        <v>73</v>
      </c>
      <c r="B44" s="54">
        <v>0</v>
      </c>
      <c r="C44" s="54">
        <v>0</v>
      </c>
      <c r="D44" s="54">
        <v>0</v>
      </c>
      <c r="E44" s="56">
        <v>0</v>
      </c>
      <c r="F44" s="40">
        <f t="shared" si="18"/>
        <v>0</v>
      </c>
      <c r="G44" s="41">
        <f t="shared" si="19"/>
        <v>0</v>
      </c>
      <c r="H44" s="42">
        <f t="shared" si="20"/>
        <v>0</v>
      </c>
      <c r="J44" s="30" t="str">
        <f t="shared" si="21"/>
        <v>Idrettslag 34</v>
      </c>
      <c r="K44" s="58">
        <f t="shared" si="22"/>
        <v>0</v>
      </c>
      <c r="L44" s="58">
        <f t="shared" si="23"/>
        <v>0</v>
      </c>
      <c r="M44" s="31">
        <f t="shared" si="24"/>
        <v>0</v>
      </c>
      <c r="N44" s="37">
        <f t="shared" si="25"/>
        <v>0</v>
      </c>
      <c r="O44" s="33" t="e">
        <f t="shared" si="8"/>
        <v>#DIV/0!</v>
      </c>
      <c r="P44" s="34" t="e">
        <f t="shared" si="26"/>
        <v>#DIV/0!</v>
      </c>
      <c r="Q44" s="35" t="e">
        <f t="shared" si="27"/>
        <v>#DIV/0!</v>
      </c>
    </row>
    <row r="45" spans="1:17" ht="15.75" thickBot="1" x14ac:dyDescent="0.25">
      <c r="A45" s="39" t="s">
        <v>74</v>
      </c>
      <c r="B45" s="54">
        <v>0</v>
      </c>
      <c r="C45" s="54">
        <v>0</v>
      </c>
      <c r="D45" s="54">
        <v>0</v>
      </c>
      <c r="E45" s="56">
        <v>0</v>
      </c>
      <c r="F45" s="40">
        <f t="shared" si="18"/>
        <v>0</v>
      </c>
      <c r="G45" s="41">
        <f t="shared" si="19"/>
        <v>0</v>
      </c>
      <c r="H45" s="42">
        <f t="shared" si="20"/>
        <v>0</v>
      </c>
      <c r="J45" s="30" t="str">
        <f t="shared" si="21"/>
        <v>Idrettslag 35</v>
      </c>
      <c r="K45" s="58">
        <f t="shared" si="22"/>
        <v>0</v>
      </c>
      <c r="L45" s="58">
        <f t="shared" si="23"/>
        <v>0</v>
      </c>
      <c r="M45" s="31">
        <f t="shared" si="24"/>
        <v>0</v>
      </c>
      <c r="N45" s="37">
        <f t="shared" si="25"/>
        <v>0</v>
      </c>
      <c r="O45" s="33" t="e">
        <f t="shared" si="8"/>
        <v>#DIV/0!</v>
      </c>
      <c r="P45" s="34" t="e">
        <f t="shared" si="26"/>
        <v>#DIV/0!</v>
      </c>
      <c r="Q45" s="35" t="e">
        <f t="shared" si="27"/>
        <v>#DIV/0!</v>
      </c>
    </row>
    <row r="46" spans="1:17" ht="15.75" thickBot="1" x14ac:dyDescent="0.25">
      <c r="A46" s="39" t="s">
        <v>75</v>
      </c>
      <c r="B46" s="54">
        <v>0</v>
      </c>
      <c r="C46" s="54">
        <v>0</v>
      </c>
      <c r="D46" s="54">
        <v>0</v>
      </c>
      <c r="E46" s="56">
        <v>0</v>
      </c>
      <c r="F46" s="40">
        <f t="shared" si="18"/>
        <v>0</v>
      </c>
      <c r="G46" s="41">
        <f t="shared" si="19"/>
        <v>0</v>
      </c>
      <c r="H46" s="42">
        <f t="shared" si="20"/>
        <v>0</v>
      </c>
      <c r="J46" s="30" t="str">
        <f t="shared" si="21"/>
        <v>Idrettslag 36</v>
      </c>
      <c r="K46" s="58">
        <f t="shared" si="22"/>
        <v>0</v>
      </c>
      <c r="L46" s="58">
        <f t="shared" si="23"/>
        <v>0</v>
      </c>
      <c r="M46" s="31">
        <f t="shared" si="24"/>
        <v>0</v>
      </c>
      <c r="N46" s="37">
        <f t="shared" si="25"/>
        <v>0</v>
      </c>
      <c r="O46" s="33" t="e">
        <f t="shared" si="8"/>
        <v>#DIV/0!</v>
      </c>
      <c r="P46" s="34" t="e">
        <f t="shared" si="26"/>
        <v>#DIV/0!</v>
      </c>
      <c r="Q46" s="35" t="e">
        <f t="shared" si="27"/>
        <v>#DIV/0!</v>
      </c>
    </row>
    <row r="47" spans="1:17" ht="15.75" thickBot="1" x14ac:dyDescent="0.25">
      <c r="A47" s="39" t="s">
        <v>76</v>
      </c>
      <c r="B47" s="54">
        <v>0</v>
      </c>
      <c r="C47" s="54">
        <v>0</v>
      </c>
      <c r="D47" s="54">
        <v>0</v>
      </c>
      <c r="E47" s="56">
        <v>0</v>
      </c>
      <c r="F47" s="40">
        <f t="shared" si="18"/>
        <v>0</v>
      </c>
      <c r="G47" s="41">
        <f t="shared" si="19"/>
        <v>0</v>
      </c>
      <c r="H47" s="42">
        <f t="shared" si="20"/>
        <v>0</v>
      </c>
      <c r="J47" s="30" t="str">
        <f t="shared" si="21"/>
        <v>Idrettslag 37</v>
      </c>
      <c r="K47" s="58">
        <f t="shared" si="22"/>
        <v>0</v>
      </c>
      <c r="L47" s="58">
        <f t="shared" si="23"/>
        <v>0</v>
      </c>
      <c r="M47" s="31">
        <f t="shared" si="24"/>
        <v>0</v>
      </c>
      <c r="N47" s="37">
        <f t="shared" si="25"/>
        <v>0</v>
      </c>
      <c r="O47" s="33" t="e">
        <f t="shared" si="8"/>
        <v>#DIV/0!</v>
      </c>
      <c r="P47" s="34" t="e">
        <f t="shared" si="26"/>
        <v>#DIV/0!</v>
      </c>
      <c r="Q47" s="35" t="e">
        <f t="shared" si="27"/>
        <v>#DIV/0!</v>
      </c>
    </row>
    <row r="48" spans="1:17" ht="15.75" thickBot="1" x14ac:dyDescent="0.25">
      <c r="A48" s="39" t="s">
        <v>77</v>
      </c>
      <c r="B48" s="54">
        <v>0</v>
      </c>
      <c r="C48" s="54">
        <v>0</v>
      </c>
      <c r="D48" s="54">
        <v>0</v>
      </c>
      <c r="E48" s="56">
        <v>0</v>
      </c>
      <c r="F48" s="40">
        <f t="shared" si="18"/>
        <v>0</v>
      </c>
      <c r="G48" s="41">
        <f t="shared" si="19"/>
        <v>0</v>
      </c>
      <c r="H48" s="42">
        <f t="shared" si="20"/>
        <v>0</v>
      </c>
      <c r="J48" s="30" t="str">
        <f t="shared" si="21"/>
        <v>Idrettslag 38</v>
      </c>
      <c r="K48" s="58">
        <f t="shared" si="22"/>
        <v>0</v>
      </c>
      <c r="L48" s="58">
        <f t="shared" si="23"/>
        <v>0</v>
      </c>
      <c r="M48" s="31">
        <f t="shared" si="24"/>
        <v>0</v>
      </c>
      <c r="N48" s="37">
        <f t="shared" si="25"/>
        <v>0</v>
      </c>
      <c r="O48" s="33" t="e">
        <f t="shared" si="8"/>
        <v>#DIV/0!</v>
      </c>
      <c r="P48" s="34" t="e">
        <f t="shared" si="26"/>
        <v>#DIV/0!</v>
      </c>
      <c r="Q48" s="35" t="e">
        <f t="shared" si="27"/>
        <v>#DIV/0!</v>
      </c>
    </row>
    <row r="49" spans="1:17" ht="15.75" thickBot="1" x14ac:dyDescent="0.25">
      <c r="A49" s="39" t="s">
        <v>78</v>
      </c>
      <c r="B49" s="54">
        <v>0</v>
      </c>
      <c r="C49" s="54">
        <v>0</v>
      </c>
      <c r="D49" s="54">
        <v>0</v>
      </c>
      <c r="E49" s="56">
        <v>0</v>
      </c>
      <c r="F49" s="40">
        <f t="shared" si="18"/>
        <v>0</v>
      </c>
      <c r="G49" s="41">
        <f t="shared" si="19"/>
        <v>0</v>
      </c>
      <c r="H49" s="42">
        <f t="shared" si="20"/>
        <v>0</v>
      </c>
      <c r="J49" s="30" t="str">
        <f t="shared" si="21"/>
        <v>Idrettslag 39</v>
      </c>
      <c r="K49" s="58">
        <f t="shared" si="22"/>
        <v>0</v>
      </c>
      <c r="L49" s="58">
        <f t="shared" si="23"/>
        <v>0</v>
      </c>
      <c r="M49" s="31">
        <f t="shared" si="24"/>
        <v>0</v>
      </c>
      <c r="N49" s="37">
        <f t="shared" si="25"/>
        <v>0</v>
      </c>
      <c r="O49" s="33" t="e">
        <f t="shared" si="8"/>
        <v>#DIV/0!</v>
      </c>
      <c r="P49" s="34" t="e">
        <f t="shared" si="26"/>
        <v>#DIV/0!</v>
      </c>
      <c r="Q49" s="35" t="e">
        <f t="shared" si="27"/>
        <v>#DIV/0!</v>
      </c>
    </row>
    <row r="50" spans="1:17" ht="15.75" thickBot="1" x14ac:dyDescent="0.25">
      <c r="A50" s="39" t="s">
        <v>79</v>
      </c>
      <c r="B50" s="54">
        <v>0</v>
      </c>
      <c r="C50" s="54">
        <v>0</v>
      </c>
      <c r="D50" s="54">
        <v>0</v>
      </c>
      <c r="E50" s="56">
        <v>0</v>
      </c>
      <c r="F50" s="40">
        <f t="shared" si="18"/>
        <v>0</v>
      </c>
      <c r="G50" s="41">
        <f t="shared" si="19"/>
        <v>0</v>
      </c>
      <c r="H50" s="42">
        <f t="shared" si="20"/>
        <v>0</v>
      </c>
      <c r="J50" s="30" t="str">
        <f t="shared" si="21"/>
        <v>Idrettslag 40</v>
      </c>
      <c r="K50" s="58">
        <f t="shared" si="22"/>
        <v>0</v>
      </c>
      <c r="L50" s="58">
        <f t="shared" si="23"/>
        <v>0</v>
      </c>
      <c r="M50" s="31">
        <f t="shared" si="24"/>
        <v>0</v>
      </c>
      <c r="N50" s="37">
        <f t="shared" si="25"/>
        <v>0</v>
      </c>
      <c r="O50" s="33" t="e">
        <f t="shared" si="8"/>
        <v>#DIV/0!</v>
      </c>
      <c r="P50" s="34" t="e">
        <f t="shared" si="26"/>
        <v>#DIV/0!</v>
      </c>
      <c r="Q50" s="35" t="e">
        <f t="shared" si="27"/>
        <v>#DIV/0!</v>
      </c>
    </row>
    <row r="51" spans="1:17" x14ac:dyDescent="0.2">
      <c r="A51" s="61"/>
      <c r="B51" s="72"/>
      <c r="C51" s="72"/>
      <c r="D51" s="72"/>
      <c r="E51" s="73"/>
      <c r="F51" s="62"/>
      <c r="G51" s="63"/>
      <c r="H51" s="63"/>
      <c r="J51" s="64"/>
      <c r="K51" s="65"/>
      <c r="L51" s="65"/>
      <c r="M51" s="66"/>
      <c r="N51" s="67"/>
      <c r="O51" s="68"/>
      <c r="P51" s="69"/>
      <c r="Q51" s="70"/>
    </row>
    <row r="52" spans="1:17" ht="15.75" thickBot="1" x14ac:dyDescent="0.25">
      <c r="J52" s="43" t="s">
        <v>35</v>
      </c>
      <c r="K52" s="44">
        <f>SUM(K11:K51)</f>
        <v>0</v>
      </c>
      <c r="L52" s="44">
        <f>SUM(L11:L51)</f>
        <v>0</v>
      </c>
      <c r="M52" s="45">
        <f>SUM(M11:M51)</f>
        <v>0</v>
      </c>
      <c r="N52" s="71">
        <f>SUM(N11:N51)</f>
        <v>0</v>
      </c>
      <c r="O52" s="45"/>
      <c r="P52" s="46" t="s">
        <v>12</v>
      </c>
      <c r="Q52" s="47" t="e">
        <f>SUM(Q11:Q17)</f>
        <v>#DIV/0!</v>
      </c>
    </row>
    <row r="55" spans="1:17" x14ac:dyDescent="0.2">
      <c r="A55" s="4"/>
      <c r="B55" s="48"/>
      <c r="C55" s="48"/>
      <c r="D55" s="48"/>
      <c r="E55" s="48"/>
      <c r="F55" s="4"/>
      <c r="G55" s="4"/>
      <c r="H55" s="4"/>
    </row>
  </sheetData>
  <mergeCells count="1">
    <mergeCell ref="B8:C8"/>
  </mergeCells>
  <pageMargins left="0.31496062992125984" right="0" top="0.74803149606299213" bottom="0.74803149606299213" header="0.31496062992125984" footer="0.31496062992125984"/>
  <pageSetup paperSize="9" scale="87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2"/>
  <sheetViews>
    <sheetView zoomScale="60" zoomScaleNormal="60" workbookViewId="0">
      <selection activeCell="E31" sqref="E31"/>
    </sheetView>
  </sheetViews>
  <sheetFormatPr baseColWidth="10" defaultRowHeight="15" x14ac:dyDescent="0.2"/>
  <cols>
    <col min="1" max="1" width="21.5703125" style="75" customWidth="1"/>
    <col min="2" max="2" width="12.140625" style="75" customWidth="1"/>
    <col min="3" max="3" width="10.85546875" style="75" bestFit="1" customWidth="1"/>
    <col min="4" max="4" width="34.85546875" style="75" customWidth="1"/>
    <col min="5" max="5" width="18" style="75" bestFit="1" customWidth="1"/>
    <col min="6" max="6" width="11.42578125" style="75"/>
    <col min="7" max="7" width="24.5703125" style="75" bestFit="1" customWidth="1"/>
    <col min="8" max="8" width="17.5703125" style="75" bestFit="1" customWidth="1"/>
    <col min="9" max="9" width="35.85546875" style="75" bestFit="1" customWidth="1"/>
    <col min="10" max="10" width="18" style="75" bestFit="1" customWidth="1"/>
    <col min="11" max="11" width="17" style="75" bestFit="1" customWidth="1"/>
    <col min="12" max="12" width="14.85546875" style="75" bestFit="1" customWidth="1"/>
    <col min="13" max="13" width="20.85546875" style="75" bestFit="1" customWidth="1"/>
    <col min="14" max="14" width="14.7109375" style="75" bestFit="1" customWidth="1"/>
    <col min="15" max="16384" width="11.42578125" style="75"/>
  </cols>
  <sheetData>
    <row r="1" spans="1:12" x14ac:dyDescent="0.2">
      <c r="A1" s="74" t="s">
        <v>39</v>
      </c>
    </row>
    <row r="2" spans="1:12" x14ac:dyDescent="0.2">
      <c r="A2" s="74"/>
    </row>
    <row r="3" spans="1:12" x14ac:dyDescent="0.2">
      <c r="A3" s="122" t="s">
        <v>57</v>
      </c>
    </row>
    <row r="5" spans="1:12" x14ac:dyDescent="0.2">
      <c r="A5" s="75" t="s">
        <v>31</v>
      </c>
    </row>
    <row r="6" spans="1:12" x14ac:dyDescent="0.2">
      <c r="A6" s="75" t="s">
        <v>56</v>
      </c>
    </row>
    <row r="8" spans="1:12" ht="15.75" thickBot="1" x14ac:dyDescent="0.25"/>
    <row r="9" spans="1:12" x14ac:dyDescent="0.2">
      <c r="A9" s="76"/>
      <c r="B9" s="77"/>
      <c r="C9" s="77"/>
      <c r="E9" s="77"/>
      <c r="F9" s="77"/>
      <c r="G9" s="78" t="s">
        <v>24</v>
      </c>
      <c r="H9" s="79"/>
      <c r="I9" s="77"/>
      <c r="J9" s="77"/>
      <c r="K9" s="77"/>
      <c r="L9" s="80"/>
    </row>
    <row r="10" spans="1:12" x14ac:dyDescent="0.2">
      <c r="A10" s="77"/>
      <c r="B10" s="77"/>
      <c r="C10" s="77"/>
      <c r="D10" s="77"/>
      <c r="E10" s="77"/>
      <c r="F10" s="77"/>
      <c r="G10" s="81" t="s">
        <v>25</v>
      </c>
      <c r="H10" s="82">
        <f>H60</f>
        <v>0</v>
      </c>
      <c r="I10" s="83"/>
      <c r="J10" s="83"/>
      <c r="K10" s="83"/>
      <c r="L10" s="84"/>
    </row>
    <row r="11" spans="1:12" x14ac:dyDescent="0.2">
      <c r="A11" s="77"/>
      <c r="B11" s="77"/>
      <c r="C11" s="77"/>
      <c r="D11" s="77"/>
      <c r="E11" s="77"/>
      <c r="F11" s="77"/>
      <c r="G11" s="123" t="s">
        <v>58</v>
      </c>
      <c r="H11" s="85"/>
      <c r="I11" s="83"/>
      <c r="J11" s="83"/>
      <c r="K11" s="83"/>
      <c r="L11" s="84"/>
    </row>
    <row r="12" spans="1:12" x14ac:dyDescent="0.2">
      <c r="A12" s="77"/>
      <c r="B12" s="77"/>
      <c r="C12" s="77"/>
      <c r="D12" s="77"/>
      <c r="E12" s="77"/>
      <c r="F12" s="77"/>
      <c r="G12" s="81" t="s">
        <v>34</v>
      </c>
      <c r="H12" s="85"/>
      <c r="I12" s="83"/>
      <c r="J12" s="83"/>
      <c r="K12" s="83"/>
      <c r="L12" s="84"/>
    </row>
    <row r="13" spans="1:12" x14ac:dyDescent="0.2">
      <c r="A13" s="77"/>
      <c r="B13" s="77"/>
      <c r="C13" s="77"/>
      <c r="D13" s="77"/>
      <c r="E13" s="77"/>
      <c r="F13" s="77"/>
      <c r="G13" s="81" t="s">
        <v>26</v>
      </c>
      <c r="H13" s="82">
        <f>K60</f>
        <v>0</v>
      </c>
      <c r="I13" s="83"/>
      <c r="J13" s="83"/>
      <c r="K13" s="83"/>
      <c r="L13" s="84"/>
    </row>
    <row r="14" spans="1:12" x14ac:dyDescent="0.2">
      <c r="A14" s="77"/>
      <c r="B14" s="77"/>
      <c r="C14" s="77"/>
      <c r="D14" s="77"/>
      <c r="E14" s="77"/>
      <c r="F14" s="77"/>
      <c r="G14" s="81" t="s">
        <v>23</v>
      </c>
      <c r="H14" s="82">
        <f>(H9-H10-H11-H12-H13)/3*2</f>
        <v>0</v>
      </c>
      <c r="I14" s="77"/>
      <c r="J14" s="77"/>
      <c r="K14" s="77"/>
      <c r="L14" s="77"/>
    </row>
    <row r="15" spans="1:12" ht="15.75" thickBot="1" x14ac:dyDescent="0.25">
      <c r="A15" s="77"/>
      <c r="B15" s="77"/>
      <c r="C15" s="77"/>
      <c r="D15" s="77"/>
      <c r="E15" s="77"/>
      <c r="F15" s="77"/>
      <c r="G15" s="86" t="s">
        <v>22</v>
      </c>
      <c r="H15" s="87">
        <f>(H9-H10-H11-H12-H13)/3*1</f>
        <v>0</v>
      </c>
      <c r="I15" s="77"/>
      <c r="J15" s="77"/>
      <c r="K15" s="77"/>
      <c r="L15" s="77"/>
    </row>
    <row r="16" spans="1:12" x14ac:dyDescent="0.2">
      <c r="A16" s="88" t="s">
        <v>27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6" ht="15.75" thickBot="1" x14ac:dyDescent="0.25">
      <c r="A17" s="77"/>
      <c r="B17" s="89"/>
      <c r="C17" s="89"/>
      <c r="D17" s="77"/>
      <c r="E17" s="77"/>
      <c r="F17" s="77"/>
      <c r="G17" s="77"/>
      <c r="H17" s="77"/>
      <c r="I17" s="77"/>
      <c r="J17" s="77"/>
      <c r="K17" s="77"/>
      <c r="L17" s="77"/>
    </row>
    <row r="18" spans="1:16" x14ac:dyDescent="0.2">
      <c r="A18" s="90" t="s">
        <v>28</v>
      </c>
      <c r="B18" s="91" t="s">
        <v>5</v>
      </c>
      <c r="C18" s="92" t="s">
        <v>6</v>
      </c>
      <c r="D18" s="125" t="s">
        <v>59</v>
      </c>
      <c r="E18" s="94" t="s">
        <v>34</v>
      </c>
      <c r="F18" s="77"/>
      <c r="G18" s="95"/>
      <c r="H18" s="96" t="s">
        <v>25</v>
      </c>
      <c r="I18" s="124" t="s">
        <v>59</v>
      </c>
      <c r="J18" s="96" t="s">
        <v>34</v>
      </c>
      <c r="K18" s="96" t="s">
        <v>26</v>
      </c>
      <c r="L18" s="93" t="s">
        <v>21</v>
      </c>
      <c r="M18" s="93" t="s">
        <v>20</v>
      </c>
      <c r="N18" s="94" t="s">
        <v>11</v>
      </c>
    </row>
    <row r="19" spans="1:16" x14ac:dyDescent="0.2">
      <c r="A19" s="97"/>
      <c r="B19" s="98"/>
      <c r="C19" s="98"/>
      <c r="D19" s="98"/>
      <c r="E19" s="99"/>
      <c r="F19" s="100"/>
      <c r="G19" s="81"/>
      <c r="H19" s="101"/>
      <c r="I19" s="101"/>
      <c r="J19" s="101"/>
      <c r="K19" s="101"/>
      <c r="L19" s="102"/>
      <c r="M19" s="102"/>
      <c r="N19" s="103"/>
    </row>
    <row r="20" spans="1:16" x14ac:dyDescent="0.2">
      <c r="A20" s="104" t="s">
        <v>14</v>
      </c>
      <c r="B20" s="105"/>
      <c r="C20" s="105"/>
      <c r="D20" s="106"/>
      <c r="E20" s="107"/>
      <c r="F20" s="83"/>
      <c r="G20" s="108" t="str">
        <f>A20</f>
        <v>Idrettslag 1</v>
      </c>
      <c r="H20" s="109"/>
      <c r="I20" s="110">
        <f t="shared" ref="I20:I59" si="0">IF(D20=0,0,$H$11/$D$60*D20)</f>
        <v>0</v>
      </c>
      <c r="J20" s="110">
        <f t="shared" ref="J20:J59" si="1">IF(E20=0,0,$H$12/$E$60*E20)</f>
        <v>0</v>
      </c>
      <c r="K20" s="111"/>
      <c r="L20" s="112">
        <f t="shared" ref="L20:L59" si="2">IF(B20=0,0,$H$15/$B$60*B20)</f>
        <v>0</v>
      </c>
      <c r="M20" s="112">
        <f t="shared" ref="M20:M59" si="3">IF(C20=0,0,$H$14/$C$60*C20)</f>
        <v>0</v>
      </c>
      <c r="N20" s="113">
        <f t="shared" ref="N20:N24" si="4">ROUND(SUM(H20:M20),0)</f>
        <v>0</v>
      </c>
    </row>
    <row r="21" spans="1:16" x14ac:dyDescent="0.2">
      <c r="A21" s="104" t="s">
        <v>15</v>
      </c>
      <c r="B21" s="105"/>
      <c r="C21" s="105"/>
      <c r="D21" s="106"/>
      <c r="E21" s="107"/>
      <c r="F21" s="83"/>
      <c r="G21" s="108" t="str">
        <f t="shared" ref="G21:G25" si="5">A21</f>
        <v>Idrettslag 2</v>
      </c>
      <c r="H21" s="109"/>
      <c r="I21" s="110">
        <f t="shared" si="0"/>
        <v>0</v>
      </c>
      <c r="J21" s="110">
        <f t="shared" si="1"/>
        <v>0</v>
      </c>
      <c r="K21" s="111"/>
      <c r="L21" s="112">
        <f t="shared" si="2"/>
        <v>0</v>
      </c>
      <c r="M21" s="112">
        <f t="shared" si="3"/>
        <v>0</v>
      </c>
      <c r="N21" s="113">
        <f t="shared" si="4"/>
        <v>0</v>
      </c>
      <c r="O21" s="114"/>
      <c r="P21" s="115"/>
    </row>
    <row r="22" spans="1:16" x14ac:dyDescent="0.2">
      <c r="A22" s="104" t="s">
        <v>16</v>
      </c>
      <c r="B22" s="105"/>
      <c r="C22" s="105"/>
      <c r="D22" s="106"/>
      <c r="E22" s="107"/>
      <c r="F22" s="83"/>
      <c r="G22" s="108" t="str">
        <f t="shared" si="5"/>
        <v>Idrettslag 3</v>
      </c>
      <c r="H22" s="109"/>
      <c r="I22" s="110">
        <f t="shared" si="0"/>
        <v>0</v>
      </c>
      <c r="J22" s="110">
        <f t="shared" si="1"/>
        <v>0</v>
      </c>
      <c r="K22" s="111"/>
      <c r="L22" s="112">
        <f t="shared" si="2"/>
        <v>0</v>
      </c>
      <c r="M22" s="112">
        <f t="shared" si="3"/>
        <v>0</v>
      </c>
      <c r="N22" s="113">
        <f t="shared" si="4"/>
        <v>0</v>
      </c>
      <c r="O22" s="114"/>
      <c r="P22" s="115"/>
    </row>
    <row r="23" spans="1:16" x14ac:dyDescent="0.2">
      <c r="A23" s="104" t="s">
        <v>17</v>
      </c>
      <c r="B23" s="105"/>
      <c r="C23" s="105"/>
      <c r="D23" s="106"/>
      <c r="E23" s="107"/>
      <c r="F23" s="83"/>
      <c r="G23" s="108" t="str">
        <f t="shared" si="5"/>
        <v>Idrettslag 4</v>
      </c>
      <c r="H23" s="109"/>
      <c r="I23" s="110">
        <f t="shared" si="0"/>
        <v>0</v>
      </c>
      <c r="J23" s="110">
        <f t="shared" si="1"/>
        <v>0</v>
      </c>
      <c r="K23" s="111"/>
      <c r="L23" s="112">
        <f t="shared" si="2"/>
        <v>0</v>
      </c>
      <c r="M23" s="112">
        <f t="shared" si="3"/>
        <v>0</v>
      </c>
      <c r="N23" s="113">
        <f t="shared" si="4"/>
        <v>0</v>
      </c>
      <c r="O23" s="114"/>
      <c r="P23" s="115"/>
    </row>
    <row r="24" spans="1:16" x14ac:dyDescent="0.2">
      <c r="A24" s="104" t="s">
        <v>18</v>
      </c>
      <c r="B24" s="105"/>
      <c r="C24" s="105"/>
      <c r="D24" s="106"/>
      <c r="E24" s="107"/>
      <c r="F24" s="83"/>
      <c r="G24" s="108" t="str">
        <f t="shared" si="5"/>
        <v>Idrettslag 5</v>
      </c>
      <c r="H24" s="109"/>
      <c r="I24" s="110">
        <f t="shared" si="0"/>
        <v>0</v>
      </c>
      <c r="J24" s="110">
        <f t="shared" si="1"/>
        <v>0</v>
      </c>
      <c r="K24" s="111"/>
      <c r="L24" s="112">
        <f t="shared" si="2"/>
        <v>0</v>
      </c>
      <c r="M24" s="112">
        <f t="shared" si="3"/>
        <v>0</v>
      </c>
      <c r="N24" s="113">
        <f t="shared" si="4"/>
        <v>0</v>
      </c>
      <c r="O24" s="114"/>
      <c r="P24" s="115"/>
    </row>
    <row r="25" spans="1:16" x14ac:dyDescent="0.2">
      <c r="A25" s="104" t="s">
        <v>19</v>
      </c>
      <c r="B25" s="105"/>
      <c r="C25" s="105"/>
      <c r="D25" s="106"/>
      <c r="E25" s="107"/>
      <c r="F25" s="83"/>
      <c r="G25" s="108" t="str">
        <f t="shared" si="5"/>
        <v>Idrettslag 6</v>
      </c>
      <c r="H25" s="109"/>
      <c r="I25" s="110">
        <f t="shared" si="0"/>
        <v>0</v>
      </c>
      <c r="J25" s="110">
        <f t="shared" si="1"/>
        <v>0</v>
      </c>
      <c r="K25" s="111"/>
      <c r="L25" s="112">
        <f t="shared" si="2"/>
        <v>0</v>
      </c>
      <c r="M25" s="112">
        <f t="shared" si="3"/>
        <v>0</v>
      </c>
      <c r="N25" s="113">
        <f>ROUND(SUM(H25:M25),0)</f>
        <v>0</v>
      </c>
      <c r="O25" s="114"/>
      <c r="P25" s="115"/>
    </row>
    <row r="26" spans="1:16" x14ac:dyDescent="0.2">
      <c r="A26" s="104" t="s">
        <v>42</v>
      </c>
      <c r="B26" s="105"/>
      <c r="C26" s="105"/>
      <c r="D26" s="106"/>
      <c r="E26" s="107"/>
      <c r="F26" s="83"/>
      <c r="G26" s="108" t="str">
        <f t="shared" ref="G26:G59" si="6">A26</f>
        <v>Idrettslag 7</v>
      </c>
      <c r="H26" s="109"/>
      <c r="I26" s="110">
        <f t="shared" si="0"/>
        <v>0</v>
      </c>
      <c r="J26" s="110">
        <f t="shared" si="1"/>
        <v>0</v>
      </c>
      <c r="K26" s="111"/>
      <c r="L26" s="112">
        <f t="shared" si="2"/>
        <v>0</v>
      </c>
      <c r="M26" s="112">
        <f t="shared" si="3"/>
        <v>0</v>
      </c>
      <c r="N26" s="113">
        <f t="shared" ref="N26:N59" si="7">ROUND(SUM(H26:M26),0)</f>
        <v>0</v>
      </c>
    </row>
    <row r="27" spans="1:16" x14ac:dyDescent="0.2">
      <c r="A27" s="104" t="s">
        <v>43</v>
      </c>
      <c r="B27" s="105"/>
      <c r="C27" s="105"/>
      <c r="D27" s="106"/>
      <c r="E27" s="107"/>
      <c r="F27" s="83"/>
      <c r="G27" s="108" t="str">
        <f t="shared" si="6"/>
        <v>Idrettslag 8</v>
      </c>
      <c r="H27" s="109"/>
      <c r="I27" s="110">
        <f t="shared" si="0"/>
        <v>0</v>
      </c>
      <c r="J27" s="110">
        <f t="shared" si="1"/>
        <v>0</v>
      </c>
      <c r="K27" s="111"/>
      <c r="L27" s="112">
        <f t="shared" si="2"/>
        <v>0</v>
      </c>
      <c r="M27" s="112">
        <f t="shared" si="3"/>
        <v>0</v>
      </c>
      <c r="N27" s="113">
        <f t="shared" si="7"/>
        <v>0</v>
      </c>
    </row>
    <row r="28" spans="1:16" x14ac:dyDescent="0.2">
      <c r="A28" s="104" t="s">
        <v>44</v>
      </c>
      <c r="B28" s="105"/>
      <c r="C28" s="105"/>
      <c r="D28" s="106"/>
      <c r="E28" s="107"/>
      <c r="F28" s="83"/>
      <c r="G28" s="108" t="str">
        <f t="shared" si="6"/>
        <v>Idrettslag 9</v>
      </c>
      <c r="H28" s="109"/>
      <c r="I28" s="110">
        <f t="shared" si="0"/>
        <v>0</v>
      </c>
      <c r="J28" s="110">
        <f t="shared" si="1"/>
        <v>0</v>
      </c>
      <c r="K28" s="111"/>
      <c r="L28" s="112">
        <f t="shared" si="2"/>
        <v>0</v>
      </c>
      <c r="M28" s="112">
        <f t="shared" si="3"/>
        <v>0</v>
      </c>
      <c r="N28" s="113">
        <f t="shared" si="7"/>
        <v>0</v>
      </c>
    </row>
    <row r="29" spans="1:16" x14ac:dyDescent="0.2">
      <c r="A29" s="104" t="s">
        <v>45</v>
      </c>
      <c r="B29" s="105"/>
      <c r="C29" s="105"/>
      <c r="D29" s="106"/>
      <c r="E29" s="107"/>
      <c r="F29" s="83"/>
      <c r="G29" s="108" t="str">
        <f t="shared" si="6"/>
        <v>Idrettslag 10</v>
      </c>
      <c r="H29" s="109"/>
      <c r="I29" s="110">
        <f t="shared" si="0"/>
        <v>0</v>
      </c>
      <c r="J29" s="110">
        <f t="shared" si="1"/>
        <v>0</v>
      </c>
      <c r="K29" s="111"/>
      <c r="L29" s="112">
        <f t="shared" si="2"/>
        <v>0</v>
      </c>
      <c r="M29" s="112">
        <f t="shared" si="3"/>
        <v>0</v>
      </c>
      <c r="N29" s="113">
        <f t="shared" si="7"/>
        <v>0</v>
      </c>
    </row>
    <row r="30" spans="1:16" x14ac:dyDescent="0.2">
      <c r="A30" s="104" t="s">
        <v>46</v>
      </c>
      <c r="B30" s="105"/>
      <c r="C30" s="105"/>
      <c r="D30" s="106"/>
      <c r="E30" s="107"/>
      <c r="F30" s="83"/>
      <c r="G30" s="108" t="str">
        <f t="shared" si="6"/>
        <v>Idrettslag 11</v>
      </c>
      <c r="H30" s="109"/>
      <c r="I30" s="110">
        <f t="shared" si="0"/>
        <v>0</v>
      </c>
      <c r="J30" s="110">
        <f t="shared" si="1"/>
        <v>0</v>
      </c>
      <c r="K30" s="111"/>
      <c r="L30" s="112">
        <f t="shared" si="2"/>
        <v>0</v>
      </c>
      <c r="M30" s="112">
        <f t="shared" si="3"/>
        <v>0</v>
      </c>
      <c r="N30" s="113">
        <f t="shared" si="7"/>
        <v>0</v>
      </c>
    </row>
    <row r="31" spans="1:16" x14ac:dyDescent="0.2">
      <c r="A31" s="104" t="s">
        <v>47</v>
      </c>
      <c r="B31" s="105"/>
      <c r="C31" s="105"/>
      <c r="D31" s="106"/>
      <c r="E31" s="107"/>
      <c r="F31" s="83"/>
      <c r="G31" s="108" t="str">
        <f t="shared" si="6"/>
        <v>Idrettslag 12</v>
      </c>
      <c r="H31" s="109"/>
      <c r="I31" s="110">
        <f t="shared" si="0"/>
        <v>0</v>
      </c>
      <c r="J31" s="110">
        <f t="shared" si="1"/>
        <v>0</v>
      </c>
      <c r="K31" s="111"/>
      <c r="L31" s="112">
        <f t="shared" si="2"/>
        <v>0</v>
      </c>
      <c r="M31" s="112">
        <f t="shared" si="3"/>
        <v>0</v>
      </c>
      <c r="N31" s="113">
        <f t="shared" si="7"/>
        <v>0</v>
      </c>
    </row>
    <row r="32" spans="1:16" x14ac:dyDescent="0.2">
      <c r="A32" s="104" t="s">
        <v>48</v>
      </c>
      <c r="B32" s="105"/>
      <c r="C32" s="105"/>
      <c r="D32" s="106"/>
      <c r="E32" s="107"/>
      <c r="F32" s="83"/>
      <c r="G32" s="108" t="str">
        <f t="shared" si="6"/>
        <v>Idrettslag 13</v>
      </c>
      <c r="H32" s="109"/>
      <c r="I32" s="110">
        <f t="shared" si="0"/>
        <v>0</v>
      </c>
      <c r="J32" s="110">
        <f t="shared" si="1"/>
        <v>0</v>
      </c>
      <c r="K32" s="111"/>
      <c r="L32" s="112">
        <f t="shared" si="2"/>
        <v>0</v>
      </c>
      <c r="M32" s="112">
        <f t="shared" si="3"/>
        <v>0</v>
      </c>
      <c r="N32" s="113">
        <f t="shared" si="7"/>
        <v>0</v>
      </c>
    </row>
    <row r="33" spans="1:14" x14ac:dyDescent="0.2">
      <c r="A33" s="104" t="s">
        <v>49</v>
      </c>
      <c r="B33" s="105"/>
      <c r="C33" s="105"/>
      <c r="D33" s="106"/>
      <c r="E33" s="107"/>
      <c r="F33" s="83"/>
      <c r="G33" s="108" t="str">
        <f t="shared" si="6"/>
        <v>Idrettslag 14</v>
      </c>
      <c r="H33" s="109"/>
      <c r="I33" s="110">
        <f t="shared" si="0"/>
        <v>0</v>
      </c>
      <c r="J33" s="110">
        <f t="shared" si="1"/>
        <v>0</v>
      </c>
      <c r="K33" s="111"/>
      <c r="L33" s="112">
        <f t="shared" si="2"/>
        <v>0</v>
      </c>
      <c r="M33" s="112">
        <f t="shared" si="3"/>
        <v>0</v>
      </c>
      <c r="N33" s="113">
        <f t="shared" si="7"/>
        <v>0</v>
      </c>
    </row>
    <row r="34" spans="1:14" x14ac:dyDescent="0.2">
      <c r="A34" s="104" t="s">
        <v>50</v>
      </c>
      <c r="B34" s="105"/>
      <c r="C34" s="105"/>
      <c r="D34" s="106"/>
      <c r="E34" s="107"/>
      <c r="F34" s="83"/>
      <c r="G34" s="108" t="str">
        <f t="shared" si="6"/>
        <v>Idrettslag 15</v>
      </c>
      <c r="H34" s="109"/>
      <c r="I34" s="110">
        <f t="shared" si="0"/>
        <v>0</v>
      </c>
      <c r="J34" s="110">
        <f t="shared" si="1"/>
        <v>0</v>
      </c>
      <c r="K34" s="111"/>
      <c r="L34" s="112">
        <f t="shared" si="2"/>
        <v>0</v>
      </c>
      <c r="M34" s="112">
        <f t="shared" si="3"/>
        <v>0</v>
      </c>
      <c r="N34" s="113">
        <f t="shared" si="7"/>
        <v>0</v>
      </c>
    </row>
    <row r="35" spans="1:14" x14ac:dyDescent="0.2">
      <c r="A35" s="104" t="s">
        <v>51</v>
      </c>
      <c r="B35" s="105"/>
      <c r="C35" s="105"/>
      <c r="D35" s="106"/>
      <c r="E35" s="107"/>
      <c r="F35" s="83"/>
      <c r="G35" s="108" t="str">
        <f t="shared" si="6"/>
        <v>Idrettslag 16</v>
      </c>
      <c r="H35" s="109"/>
      <c r="I35" s="110">
        <f t="shared" si="0"/>
        <v>0</v>
      </c>
      <c r="J35" s="110">
        <f t="shared" si="1"/>
        <v>0</v>
      </c>
      <c r="K35" s="111"/>
      <c r="L35" s="112">
        <f t="shared" si="2"/>
        <v>0</v>
      </c>
      <c r="M35" s="112">
        <f t="shared" si="3"/>
        <v>0</v>
      </c>
      <c r="N35" s="113">
        <f t="shared" si="7"/>
        <v>0</v>
      </c>
    </row>
    <row r="36" spans="1:14" x14ac:dyDescent="0.2">
      <c r="A36" s="104" t="s">
        <v>52</v>
      </c>
      <c r="B36" s="105"/>
      <c r="C36" s="105"/>
      <c r="D36" s="106"/>
      <c r="E36" s="107"/>
      <c r="F36" s="83"/>
      <c r="G36" s="108" t="str">
        <f t="shared" si="6"/>
        <v>Idrettslag 17</v>
      </c>
      <c r="H36" s="109"/>
      <c r="I36" s="110">
        <f t="shared" si="0"/>
        <v>0</v>
      </c>
      <c r="J36" s="110">
        <f t="shared" si="1"/>
        <v>0</v>
      </c>
      <c r="K36" s="111"/>
      <c r="L36" s="112">
        <f t="shared" si="2"/>
        <v>0</v>
      </c>
      <c r="M36" s="112">
        <f t="shared" si="3"/>
        <v>0</v>
      </c>
      <c r="N36" s="113">
        <f t="shared" si="7"/>
        <v>0</v>
      </c>
    </row>
    <row r="37" spans="1:14" x14ac:dyDescent="0.2">
      <c r="A37" s="104" t="s">
        <v>53</v>
      </c>
      <c r="B37" s="105"/>
      <c r="C37" s="105"/>
      <c r="D37" s="106"/>
      <c r="E37" s="107"/>
      <c r="F37" s="83"/>
      <c r="G37" s="108" t="str">
        <f t="shared" si="6"/>
        <v>Idrettslag 18</v>
      </c>
      <c r="H37" s="109"/>
      <c r="I37" s="110">
        <f t="shared" si="0"/>
        <v>0</v>
      </c>
      <c r="J37" s="110">
        <f t="shared" si="1"/>
        <v>0</v>
      </c>
      <c r="K37" s="111"/>
      <c r="L37" s="112">
        <f t="shared" si="2"/>
        <v>0</v>
      </c>
      <c r="M37" s="112">
        <f t="shared" si="3"/>
        <v>0</v>
      </c>
      <c r="N37" s="113">
        <f t="shared" si="7"/>
        <v>0</v>
      </c>
    </row>
    <row r="38" spans="1:14" x14ac:dyDescent="0.2">
      <c r="A38" s="104" t="s">
        <v>54</v>
      </c>
      <c r="B38" s="105"/>
      <c r="C38" s="105"/>
      <c r="D38" s="106"/>
      <c r="E38" s="107"/>
      <c r="F38" s="83"/>
      <c r="G38" s="108" t="str">
        <f t="shared" si="6"/>
        <v>Idrettslag 19</v>
      </c>
      <c r="H38" s="109"/>
      <c r="I38" s="110">
        <f t="shared" si="0"/>
        <v>0</v>
      </c>
      <c r="J38" s="110">
        <f t="shared" si="1"/>
        <v>0</v>
      </c>
      <c r="K38" s="111"/>
      <c r="L38" s="112">
        <f t="shared" si="2"/>
        <v>0</v>
      </c>
      <c r="M38" s="112">
        <f t="shared" si="3"/>
        <v>0</v>
      </c>
      <c r="N38" s="113">
        <f t="shared" si="7"/>
        <v>0</v>
      </c>
    </row>
    <row r="39" spans="1:14" x14ac:dyDescent="0.2">
      <c r="A39" s="104" t="s">
        <v>55</v>
      </c>
      <c r="B39" s="105"/>
      <c r="C39" s="105"/>
      <c r="D39" s="106"/>
      <c r="E39" s="107"/>
      <c r="F39" s="83"/>
      <c r="G39" s="108" t="str">
        <f t="shared" si="6"/>
        <v>Idrettslag 20</v>
      </c>
      <c r="H39" s="109"/>
      <c r="I39" s="110">
        <f t="shared" si="0"/>
        <v>0</v>
      </c>
      <c r="J39" s="110">
        <f t="shared" si="1"/>
        <v>0</v>
      </c>
      <c r="K39" s="111"/>
      <c r="L39" s="112">
        <f t="shared" si="2"/>
        <v>0</v>
      </c>
      <c r="M39" s="112">
        <f t="shared" si="3"/>
        <v>0</v>
      </c>
      <c r="N39" s="113">
        <f t="shared" si="7"/>
        <v>0</v>
      </c>
    </row>
    <row r="40" spans="1:14" x14ac:dyDescent="0.2">
      <c r="A40" s="104" t="s">
        <v>60</v>
      </c>
      <c r="B40" s="105"/>
      <c r="C40" s="105"/>
      <c r="D40" s="126"/>
      <c r="E40" s="127"/>
      <c r="F40" s="83"/>
      <c r="G40" s="108" t="str">
        <f t="shared" si="6"/>
        <v>Idrettslag 21</v>
      </c>
      <c r="H40" s="128"/>
      <c r="I40" s="110">
        <f t="shared" si="0"/>
        <v>0</v>
      </c>
      <c r="J40" s="110">
        <f t="shared" si="1"/>
        <v>0</v>
      </c>
      <c r="K40" s="111"/>
      <c r="L40" s="112">
        <f t="shared" si="2"/>
        <v>0</v>
      </c>
      <c r="M40" s="112">
        <f t="shared" si="3"/>
        <v>0</v>
      </c>
      <c r="N40" s="113">
        <f t="shared" si="7"/>
        <v>0</v>
      </c>
    </row>
    <row r="41" spans="1:14" x14ac:dyDescent="0.2">
      <c r="A41" s="104" t="s">
        <v>61</v>
      </c>
      <c r="B41" s="105"/>
      <c r="C41" s="105"/>
      <c r="D41" s="126"/>
      <c r="E41" s="127"/>
      <c r="F41" s="83"/>
      <c r="G41" s="108" t="str">
        <f t="shared" si="6"/>
        <v>Idrettslag 22</v>
      </c>
      <c r="H41" s="128"/>
      <c r="I41" s="110">
        <f t="shared" si="0"/>
        <v>0</v>
      </c>
      <c r="J41" s="110">
        <f t="shared" si="1"/>
        <v>0</v>
      </c>
      <c r="K41" s="111"/>
      <c r="L41" s="112">
        <f t="shared" si="2"/>
        <v>0</v>
      </c>
      <c r="M41" s="112">
        <f t="shared" si="3"/>
        <v>0</v>
      </c>
      <c r="N41" s="113">
        <f t="shared" si="7"/>
        <v>0</v>
      </c>
    </row>
    <row r="42" spans="1:14" x14ac:dyDescent="0.2">
      <c r="A42" s="104" t="s">
        <v>62</v>
      </c>
      <c r="B42" s="105"/>
      <c r="C42" s="105"/>
      <c r="D42" s="126"/>
      <c r="E42" s="127"/>
      <c r="F42" s="83"/>
      <c r="G42" s="108" t="str">
        <f t="shared" si="6"/>
        <v>Idrettslag 23</v>
      </c>
      <c r="H42" s="128"/>
      <c r="I42" s="110">
        <f t="shared" si="0"/>
        <v>0</v>
      </c>
      <c r="J42" s="110">
        <f t="shared" si="1"/>
        <v>0</v>
      </c>
      <c r="K42" s="111"/>
      <c r="L42" s="112">
        <f t="shared" si="2"/>
        <v>0</v>
      </c>
      <c r="M42" s="112">
        <f t="shared" si="3"/>
        <v>0</v>
      </c>
      <c r="N42" s="113">
        <f t="shared" si="7"/>
        <v>0</v>
      </c>
    </row>
    <row r="43" spans="1:14" x14ac:dyDescent="0.2">
      <c r="A43" s="104" t="s">
        <v>63</v>
      </c>
      <c r="B43" s="105"/>
      <c r="C43" s="105"/>
      <c r="D43" s="126"/>
      <c r="E43" s="127"/>
      <c r="F43" s="83"/>
      <c r="G43" s="108" t="str">
        <f t="shared" si="6"/>
        <v>Idrettslag 24</v>
      </c>
      <c r="H43" s="128"/>
      <c r="I43" s="110">
        <f t="shared" si="0"/>
        <v>0</v>
      </c>
      <c r="J43" s="110">
        <f t="shared" si="1"/>
        <v>0</v>
      </c>
      <c r="K43" s="111"/>
      <c r="L43" s="112">
        <f t="shared" si="2"/>
        <v>0</v>
      </c>
      <c r="M43" s="112">
        <f t="shared" si="3"/>
        <v>0</v>
      </c>
      <c r="N43" s="113">
        <f t="shared" si="7"/>
        <v>0</v>
      </c>
    </row>
    <row r="44" spans="1:14" x14ac:dyDescent="0.2">
      <c r="A44" s="104" t="s">
        <v>64</v>
      </c>
      <c r="B44" s="105"/>
      <c r="C44" s="105"/>
      <c r="D44" s="126"/>
      <c r="E44" s="127"/>
      <c r="F44" s="83"/>
      <c r="G44" s="108" t="str">
        <f t="shared" si="6"/>
        <v>Idrettslag 25</v>
      </c>
      <c r="H44" s="128"/>
      <c r="I44" s="110">
        <f t="shared" si="0"/>
        <v>0</v>
      </c>
      <c r="J44" s="110">
        <f t="shared" si="1"/>
        <v>0</v>
      </c>
      <c r="K44" s="111"/>
      <c r="L44" s="112">
        <f t="shared" si="2"/>
        <v>0</v>
      </c>
      <c r="M44" s="112">
        <f t="shared" si="3"/>
        <v>0</v>
      </c>
      <c r="N44" s="113">
        <f t="shared" si="7"/>
        <v>0</v>
      </c>
    </row>
    <row r="45" spans="1:14" x14ac:dyDescent="0.2">
      <c r="A45" s="104" t="s">
        <v>65</v>
      </c>
      <c r="B45" s="105"/>
      <c r="C45" s="105"/>
      <c r="D45" s="126"/>
      <c r="E45" s="127"/>
      <c r="F45" s="83"/>
      <c r="G45" s="108" t="str">
        <f t="shared" si="6"/>
        <v>Idrettslag 26</v>
      </c>
      <c r="H45" s="128"/>
      <c r="I45" s="110">
        <f t="shared" si="0"/>
        <v>0</v>
      </c>
      <c r="J45" s="110">
        <f t="shared" si="1"/>
        <v>0</v>
      </c>
      <c r="K45" s="111"/>
      <c r="L45" s="112">
        <f t="shared" si="2"/>
        <v>0</v>
      </c>
      <c r="M45" s="112">
        <f t="shared" si="3"/>
        <v>0</v>
      </c>
      <c r="N45" s="113">
        <f t="shared" si="7"/>
        <v>0</v>
      </c>
    </row>
    <row r="46" spans="1:14" x14ac:dyDescent="0.2">
      <c r="A46" s="104" t="s">
        <v>66</v>
      </c>
      <c r="B46" s="105"/>
      <c r="C46" s="105"/>
      <c r="D46" s="126"/>
      <c r="E46" s="127"/>
      <c r="F46" s="83"/>
      <c r="G46" s="108" t="str">
        <f t="shared" si="6"/>
        <v>Idrettslag 27</v>
      </c>
      <c r="H46" s="128"/>
      <c r="I46" s="110">
        <f t="shared" si="0"/>
        <v>0</v>
      </c>
      <c r="J46" s="110">
        <f t="shared" si="1"/>
        <v>0</v>
      </c>
      <c r="K46" s="111"/>
      <c r="L46" s="112">
        <f t="shared" si="2"/>
        <v>0</v>
      </c>
      <c r="M46" s="112">
        <f t="shared" si="3"/>
        <v>0</v>
      </c>
      <c r="N46" s="113">
        <f t="shared" si="7"/>
        <v>0</v>
      </c>
    </row>
    <row r="47" spans="1:14" x14ac:dyDescent="0.2">
      <c r="A47" s="104" t="s">
        <v>67</v>
      </c>
      <c r="B47" s="105"/>
      <c r="C47" s="105"/>
      <c r="D47" s="126"/>
      <c r="E47" s="127"/>
      <c r="F47" s="83"/>
      <c r="G47" s="108" t="str">
        <f t="shared" si="6"/>
        <v>Idrettslag 28</v>
      </c>
      <c r="H47" s="128"/>
      <c r="I47" s="110">
        <f t="shared" si="0"/>
        <v>0</v>
      </c>
      <c r="J47" s="110">
        <f t="shared" si="1"/>
        <v>0</v>
      </c>
      <c r="K47" s="111"/>
      <c r="L47" s="112">
        <f t="shared" si="2"/>
        <v>0</v>
      </c>
      <c r="M47" s="112">
        <f t="shared" si="3"/>
        <v>0</v>
      </c>
      <c r="N47" s="113">
        <f t="shared" si="7"/>
        <v>0</v>
      </c>
    </row>
    <row r="48" spans="1:14" x14ac:dyDescent="0.2">
      <c r="A48" s="104" t="s">
        <v>68</v>
      </c>
      <c r="B48" s="105"/>
      <c r="C48" s="105"/>
      <c r="D48" s="126"/>
      <c r="E48" s="127"/>
      <c r="F48" s="83"/>
      <c r="G48" s="108" t="str">
        <f t="shared" si="6"/>
        <v>Idrettslag 29</v>
      </c>
      <c r="H48" s="128"/>
      <c r="I48" s="110">
        <f t="shared" si="0"/>
        <v>0</v>
      </c>
      <c r="J48" s="110">
        <f t="shared" si="1"/>
        <v>0</v>
      </c>
      <c r="K48" s="111"/>
      <c r="L48" s="112">
        <f t="shared" si="2"/>
        <v>0</v>
      </c>
      <c r="M48" s="112">
        <f t="shared" si="3"/>
        <v>0</v>
      </c>
      <c r="N48" s="113">
        <f t="shared" si="7"/>
        <v>0</v>
      </c>
    </row>
    <row r="49" spans="1:14" x14ac:dyDescent="0.2">
      <c r="A49" s="104" t="s">
        <v>69</v>
      </c>
      <c r="B49" s="105"/>
      <c r="C49" s="105"/>
      <c r="D49" s="126"/>
      <c r="E49" s="127"/>
      <c r="F49" s="83"/>
      <c r="G49" s="108" t="str">
        <f t="shared" si="6"/>
        <v>Idrettslag 30</v>
      </c>
      <c r="H49" s="128"/>
      <c r="I49" s="110">
        <f t="shared" si="0"/>
        <v>0</v>
      </c>
      <c r="J49" s="110">
        <f t="shared" si="1"/>
        <v>0</v>
      </c>
      <c r="K49" s="111"/>
      <c r="L49" s="112">
        <f t="shared" si="2"/>
        <v>0</v>
      </c>
      <c r="M49" s="112">
        <f t="shared" si="3"/>
        <v>0</v>
      </c>
      <c r="N49" s="113">
        <f t="shared" si="7"/>
        <v>0</v>
      </c>
    </row>
    <row r="50" spans="1:14" x14ac:dyDescent="0.2">
      <c r="A50" s="104" t="s">
        <v>70</v>
      </c>
      <c r="B50" s="105"/>
      <c r="C50" s="105"/>
      <c r="D50" s="126"/>
      <c r="E50" s="127"/>
      <c r="F50" s="83"/>
      <c r="G50" s="108" t="str">
        <f t="shared" si="6"/>
        <v>Idrettslag 31</v>
      </c>
      <c r="H50" s="128"/>
      <c r="I50" s="110">
        <f t="shared" si="0"/>
        <v>0</v>
      </c>
      <c r="J50" s="110">
        <f t="shared" si="1"/>
        <v>0</v>
      </c>
      <c r="K50" s="111"/>
      <c r="L50" s="112">
        <f t="shared" si="2"/>
        <v>0</v>
      </c>
      <c r="M50" s="112">
        <f t="shared" si="3"/>
        <v>0</v>
      </c>
      <c r="N50" s="113">
        <f t="shared" si="7"/>
        <v>0</v>
      </c>
    </row>
    <row r="51" spans="1:14" x14ac:dyDescent="0.2">
      <c r="A51" s="104" t="s">
        <v>71</v>
      </c>
      <c r="B51" s="105"/>
      <c r="C51" s="105"/>
      <c r="D51" s="126"/>
      <c r="E51" s="127"/>
      <c r="F51" s="83"/>
      <c r="G51" s="108" t="str">
        <f t="shared" si="6"/>
        <v>Idrettslag 32</v>
      </c>
      <c r="H51" s="128"/>
      <c r="I51" s="110">
        <f t="shared" si="0"/>
        <v>0</v>
      </c>
      <c r="J51" s="110">
        <f t="shared" si="1"/>
        <v>0</v>
      </c>
      <c r="K51" s="111"/>
      <c r="L51" s="112">
        <f t="shared" si="2"/>
        <v>0</v>
      </c>
      <c r="M51" s="112">
        <f t="shared" si="3"/>
        <v>0</v>
      </c>
      <c r="N51" s="113">
        <f t="shared" si="7"/>
        <v>0</v>
      </c>
    </row>
    <row r="52" spans="1:14" x14ac:dyDescent="0.2">
      <c r="A52" s="104" t="s">
        <v>72</v>
      </c>
      <c r="B52" s="105"/>
      <c r="C52" s="105"/>
      <c r="D52" s="126"/>
      <c r="E52" s="127"/>
      <c r="F52" s="83"/>
      <c r="G52" s="108" t="str">
        <f t="shared" si="6"/>
        <v>Idrettslag 33</v>
      </c>
      <c r="H52" s="128"/>
      <c r="I52" s="110">
        <f t="shared" si="0"/>
        <v>0</v>
      </c>
      <c r="J52" s="110">
        <f t="shared" si="1"/>
        <v>0</v>
      </c>
      <c r="K52" s="111"/>
      <c r="L52" s="112">
        <f t="shared" si="2"/>
        <v>0</v>
      </c>
      <c r="M52" s="112">
        <f t="shared" si="3"/>
        <v>0</v>
      </c>
      <c r="N52" s="113">
        <f t="shared" si="7"/>
        <v>0</v>
      </c>
    </row>
    <row r="53" spans="1:14" x14ac:dyDescent="0.2">
      <c r="A53" s="104" t="s">
        <v>73</v>
      </c>
      <c r="B53" s="105"/>
      <c r="C53" s="105"/>
      <c r="D53" s="126"/>
      <c r="E53" s="127"/>
      <c r="F53" s="83"/>
      <c r="G53" s="108" t="str">
        <f t="shared" si="6"/>
        <v>Idrettslag 34</v>
      </c>
      <c r="H53" s="128"/>
      <c r="I53" s="110">
        <f t="shared" si="0"/>
        <v>0</v>
      </c>
      <c r="J53" s="110">
        <f t="shared" si="1"/>
        <v>0</v>
      </c>
      <c r="K53" s="111"/>
      <c r="L53" s="112">
        <f t="shared" si="2"/>
        <v>0</v>
      </c>
      <c r="M53" s="112">
        <f t="shared" si="3"/>
        <v>0</v>
      </c>
      <c r="N53" s="113">
        <f t="shared" si="7"/>
        <v>0</v>
      </c>
    </row>
    <row r="54" spans="1:14" x14ac:dyDescent="0.2">
      <c r="A54" s="104" t="s">
        <v>74</v>
      </c>
      <c r="B54" s="105"/>
      <c r="C54" s="105"/>
      <c r="D54" s="126"/>
      <c r="E54" s="127"/>
      <c r="F54" s="83"/>
      <c r="G54" s="108" t="str">
        <f t="shared" si="6"/>
        <v>Idrettslag 35</v>
      </c>
      <c r="H54" s="128"/>
      <c r="I54" s="110">
        <f t="shared" si="0"/>
        <v>0</v>
      </c>
      <c r="J54" s="110">
        <f t="shared" si="1"/>
        <v>0</v>
      </c>
      <c r="K54" s="111"/>
      <c r="L54" s="112">
        <f t="shared" si="2"/>
        <v>0</v>
      </c>
      <c r="M54" s="112">
        <f t="shared" si="3"/>
        <v>0</v>
      </c>
      <c r="N54" s="113">
        <f t="shared" si="7"/>
        <v>0</v>
      </c>
    </row>
    <row r="55" spans="1:14" x14ac:dyDescent="0.2">
      <c r="A55" s="104" t="s">
        <v>75</v>
      </c>
      <c r="B55" s="105"/>
      <c r="C55" s="105"/>
      <c r="D55" s="126"/>
      <c r="E55" s="127"/>
      <c r="F55" s="83"/>
      <c r="G55" s="108" t="str">
        <f t="shared" si="6"/>
        <v>Idrettslag 36</v>
      </c>
      <c r="H55" s="128"/>
      <c r="I55" s="110">
        <f t="shared" si="0"/>
        <v>0</v>
      </c>
      <c r="J55" s="110">
        <f t="shared" si="1"/>
        <v>0</v>
      </c>
      <c r="K55" s="111"/>
      <c r="L55" s="112">
        <f t="shared" si="2"/>
        <v>0</v>
      </c>
      <c r="M55" s="112">
        <f t="shared" si="3"/>
        <v>0</v>
      </c>
      <c r="N55" s="113">
        <f t="shared" si="7"/>
        <v>0</v>
      </c>
    </row>
    <row r="56" spans="1:14" x14ac:dyDescent="0.2">
      <c r="A56" s="104" t="s">
        <v>76</v>
      </c>
      <c r="B56" s="105"/>
      <c r="C56" s="105"/>
      <c r="D56" s="126"/>
      <c r="E56" s="127"/>
      <c r="F56" s="83"/>
      <c r="G56" s="108" t="str">
        <f t="shared" si="6"/>
        <v>Idrettslag 37</v>
      </c>
      <c r="H56" s="128"/>
      <c r="I56" s="110">
        <f t="shared" si="0"/>
        <v>0</v>
      </c>
      <c r="J56" s="110">
        <f t="shared" si="1"/>
        <v>0</v>
      </c>
      <c r="K56" s="111"/>
      <c r="L56" s="112">
        <f t="shared" si="2"/>
        <v>0</v>
      </c>
      <c r="M56" s="112">
        <f t="shared" si="3"/>
        <v>0</v>
      </c>
      <c r="N56" s="113">
        <f t="shared" si="7"/>
        <v>0</v>
      </c>
    </row>
    <row r="57" spans="1:14" x14ac:dyDescent="0.2">
      <c r="A57" s="104" t="s">
        <v>77</v>
      </c>
      <c r="B57" s="105"/>
      <c r="C57" s="105"/>
      <c r="D57" s="126"/>
      <c r="E57" s="127"/>
      <c r="F57" s="83"/>
      <c r="G57" s="108" t="str">
        <f t="shared" si="6"/>
        <v>Idrettslag 38</v>
      </c>
      <c r="H57" s="128"/>
      <c r="I57" s="110">
        <f t="shared" si="0"/>
        <v>0</v>
      </c>
      <c r="J57" s="110">
        <f t="shared" si="1"/>
        <v>0</v>
      </c>
      <c r="K57" s="111"/>
      <c r="L57" s="112">
        <f t="shared" si="2"/>
        <v>0</v>
      </c>
      <c r="M57" s="112">
        <f t="shared" si="3"/>
        <v>0</v>
      </c>
      <c r="N57" s="113">
        <f t="shared" si="7"/>
        <v>0</v>
      </c>
    </row>
    <row r="58" spans="1:14" x14ac:dyDescent="0.2">
      <c r="A58" s="104" t="s">
        <v>78</v>
      </c>
      <c r="B58" s="105"/>
      <c r="C58" s="105"/>
      <c r="D58" s="126"/>
      <c r="E58" s="127"/>
      <c r="F58" s="83"/>
      <c r="G58" s="108" t="str">
        <f t="shared" si="6"/>
        <v>Idrettslag 39</v>
      </c>
      <c r="H58" s="128"/>
      <c r="I58" s="110">
        <f t="shared" si="0"/>
        <v>0</v>
      </c>
      <c r="J58" s="110">
        <f t="shared" si="1"/>
        <v>0</v>
      </c>
      <c r="K58" s="111"/>
      <c r="L58" s="112">
        <f t="shared" si="2"/>
        <v>0</v>
      </c>
      <c r="M58" s="112">
        <f t="shared" si="3"/>
        <v>0</v>
      </c>
      <c r="N58" s="113">
        <f t="shared" si="7"/>
        <v>0</v>
      </c>
    </row>
    <row r="59" spans="1:14" x14ac:dyDescent="0.2">
      <c r="A59" s="104" t="s">
        <v>79</v>
      </c>
      <c r="B59" s="105"/>
      <c r="C59" s="105"/>
      <c r="D59" s="126"/>
      <c r="E59" s="127"/>
      <c r="F59" s="83"/>
      <c r="G59" s="108" t="str">
        <f t="shared" si="6"/>
        <v>Idrettslag 40</v>
      </c>
      <c r="H59" s="128"/>
      <c r="I59" s="110">
        <f t="shared" si="0"/>
        <v>0</v>
      </c>
      <c r="J59" s="110">
        <f t="shared" si="1"/>
        <v>0</v>
      </c>
      <c r="K59" s="111"/>
      <c r="L59" s="112">
        <f t="shared" si="2"/>
        <v>0</v>
      </c>
      <c r="M59" s="112">
        <f t="shared" si="3"/>
        <v>0</v>
      </c>
      <c r="N59" s="113">
        <f t="shared" si="7"/>
        <v>0</v>
      </c>
    </row>
    <row r="60" spans="1:14" ht="15.75" thickBot="1" x14ac:dyDescent="0.25">
      <c r="A60" s="86" t="s">
        <v>13</v>
      </c>
      <c r="B60" s="116">
        <f>SUM(B20:B59)</f>
        <v>0</v>
      </c>
      <c r="C60" s="116">
        <f t="shared" ref="C60" si="8">SUM(C20:C59)</f>
        <v>0</v>
      </c>
      <c r="D60" s="116">
        <f>SUM(D20:D59)</f>
        <v>0</v>
      </c>
      <c r="E60" s="117">
        <f>SUM(E20:E59)</f>
        <v>0</v>
      </c>
      <c r="F60" s="77"/>
      <c r="G60" s="118"/>
      <c r="H60" s="119">
        <f t="shared" ref="H60:L60" si="9">SUM(H20:H59)</f>
        <v>0</v>
      </c>
      <c r="I60" s="119">
        <f t="shared" si="9"/>
        <v>0</v>
      </c>
      <c r="J60" s="119">
        <f t="shared" si="9"/>
        <v>0</v>
      </c>
      <c r="K60" s="119">
        <f t="shared" si="9"/>
        <v>0</v>
      </c>
      <c r="L60" s="119">
        <f t="shared" si="9"/>
        <v>0</v>
      </c>
      <c r="M60" s="119">
        <f>SUM(M20:M59)</f>
        <v>0</v>
      </c>
      <c r="N60" s="120">
        <f>SUM(N20:N59)</f>
        <v>0</v>
      </c>
    </row>
    <row r="61" spans="1:14" x14ac:dyDescent="0.2">
      <c r="A61" s="77"/>
      <c r="B61" s="77"/>
      <c r="C61" s="77"/>
      <c r="D61" s="77"/>
      <c r="E61" s="77"/>
      <c r="F61" s="77"/>
      <c r="G61" s="121"/>
      <c r="H61" s="121"/>
      <c r="I61" s="121"/>
      <c r="J61" s="121"/>
      <c r="K61" s="121"/>
      <c r="L61" s="121"/>
      <c r="M61" s="121"/>
    </row>
    <row r="62" spans="1:14" x14ac:dyDescent="0.2">
      <c r="A62" s="77"/>
      <c r="B62" s="77"/>
      <c r="C62" s="77"/>
      <c r="D62" s="77"/>
      <c r="E62" s="77"/>
      <c r="F62" s="77"/>
      <c r="G62" s="121"/>
      <c r="H62" s="121"/>
      <c r="I62" s="121"/>
      <c r="J62" s="121"/>
      <c r="K62" s="121"/>
      <c r="L62" s="121"/>
      <c r="M62" s="121"/>
    </row>
  </sheetData>
  <printOptions gridLines="1"/>
  <pageMargins left="0.31496062992125984" right="0" top="0.78740157480314965" bottom="0.78740157480314965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0" ma:contentTypeDescription="Opprett et nytt dokument." ma:contentTypeScope="" ma:versionID="0d8321ba71979a37664af0b81622cc50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cffe3055b0046aa0135ab6ee04cc9561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E9E17A-E7A3-4E0C-91EE-5B721F3A2B23}">
  <ds:schemaRefs>
    <ds:schemaRef ds:uri="http://schemas.openxmlformats.org/package/2006/metadata/core-properties"/>
    <ds:schemaRef ds:uri="9d2c2683-8c36-4351-aa30-ed53450a6b9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fa3b00c-49de-465c-b2ad-5dc8ee6aed3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0819E2-893C-4956-A0DD-C172406FE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CC8BF7-E8CB-4683-9490-E058CF8C5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3b00c-49de-465c-b2ad-5dc8ee6aed33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Hodestøtte medlemstall</vt:lpstr>
      <vt:lpstr>Avansert fordeling</vt:lpstr>
      <vt:lpstr>'Avansert fordeling'!Utskriftsområde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Benjaminsen, Erling</dc:creator>
  <cp:lastModifiedBy>Hurrød, Line</cp:lastModifiedBy>
  <dcterms:created xsi:type="dcterms:W3CDTF">2017-10-27T09:35:53Z</dcterms:created>
  <dcterms:modified xsi:type="dcterms:W3CDTF">2019-08-13T10:50:58Z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OrgTilhorighet">
    <vt:lpwstr>51;#IK14 Sogn og Fjordane Idrettskrins|f161e054-d181-495f-8ccb-42623c566ee2</vt:lpwstr>
  </property>
  <property fmtid="{D5CDD505-2E9C-101B-9397-08002B2CF9AE}" pid="4" name="Dokumentkategori">
    <vt:lpwstr/>
  </property>
  <property fmtid="{D5CDD505-2E9C-101B-9397-08002B2CF9AE}" pid="5" name="_dlc_DocIdItemGuid">
    <vt:lpwstr>02173e76-387c-44fc-aa2e-da053598f75d</vt:lpwstr>
  </property>
</Properties>
</file>